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Local Plan 2024 thru 2028\Two Year Plan Mod Jan 2026\"/>
    </mc:Choice>
  </mc:AlternateContent>
  <xr:revisionPtr revIDLastSave="0" documentId="13_ncr:1_{DC7B632F-7C86-4585-97C8-6CA0077231E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artners" sheetId="1" r:id="rId1"/>
    <sheet name="One-Stop Center Budgets" sheetId="2" r:id="rId2"/>
    <sheet name="Allocation Basis" sheetId="3" r:id="rId3"/>
    <sheet name="FTE Budgeted Costs by Partner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R5" i="2"/>
  <c r="S24" i="2"/>
  <c r="S5" i="2"/>
  <c r="R5" i="3" s="1"/>
  <c r="O7" i="3" l="1"/>
  <c r="N7" i="3"/>
  <c r="M7" i="3"/>
  <c r="L7" i="3"/>
  <c r="K7" i="3"/>
  <c r="J7" i="3"/>
  <c r="I7" i="3"/>
  <c r="H7" i="3"/>
  <c r="G7" i="3"/>
  <c r="F7" i="3"/>
  <c r="E7" i="3"/>
  <c r="Q5" i="2"/>
  <c r="P3" i="4" s="1"/>
  <c r="P5" i="2"/>
  <c r="O5" i="2"/>
  <c r="N5" i="2"/>
  <c r="M5" i="2"/>
  <c r="L5" i="2"/>
  <c r="K5" i="2"/>
  <c r="J5" i="2"/>
  <c r="I5" i="2"/>
  <c r="H3" i="4" s="1"/>
  <c r="H5" i="2"/>
  <c r="G5" i="2"/>
  <c r="F5" i="2"/>
  <c r="T8" i="2" l="1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7" i="2"/>
  <c r="T26" i="4" l="1"/>
  <c r="C17" i="4" l="1"/>
  <c r="C18" i="4"/>
  <c r="C19" i="4"/>
  <c r="C20" i="4"/>
  <c r="C21" i="4"/>
  <c r="C6" i="4"/>
  <c r="C7" i="4"/>
  <c r="C8" i="4"/>
  <c r="C9" i="4"/>
  <c r="C10" i="4"/>
  <c r="C11" i="4"/>
  <c r="C12" i="4"/>
  <c r="C13" i="4"/>
  <c r="C14" i="4"/>
  <c r="C15" i="4"/>
  <c r="C16" i="4"/>
  <c r="C5" i="4"/>
  <c r="F24" i="2" l="1"/>
  <c r="G24" i="2"/>
  <c r="H24" i="2"/>
  <c r="I24" i="2"/>
  <c r="J24" i="2"/>
  <c r="K24" i="2"/>
  <c r="L24" i="2"/>
  <c r="M24" i="2"/>
  <c r="N24" i="2"/>
  <c r="O24" i="2"/>
  <c r="P24" i="2"/>
  <c r="Q24" i="2"/>
  <c r="R24" i="2"/>
  <c r="E24" i="2"/>
  <c r="I3" i="4"/>
  <c r="J3" i="4"/>
  <c r="I5" i="3"/>
  <c r="J5" i="3"/>
  <c r="D7" i="3"/>
  <c r="S7" i="3" s="1"/>
  <c r="Q5" i="3"/>
  <c r="O3" i="4"/>
  <c r="M5" i="3"/>
  <c r="G5" i="3"/>
  <c r="E5" i="2"/>
  <c r="D3" i="4" s="1"/>
  <c r="R8" i="3" l="1"/>
  <c r="E5" i="3"/>
  <c r="P5" i="3"/>
  <c r="Q3" i="4"/>
  <c r="N3" i="4"/>
  <c r="F3" i="4"/>
  <c r="O5" i="3"/>
  <c r="R3" i="4"/>
  <c r="M3" i="4"/>
  <c r="E3" i="4"/>
  <c r="N5" i="3"/>
  <c r="F5" i="3"/>
  <c r="K5" i="3"/>
  <c r="L5" i="3"/>
  <c r="L3" i="4"/>
  <c r="K3" i="4"/>
  <c r="H5" i="3"/>
  <c r="G3" i="4"/>
  <c r="D5" i="3"/>
  <c r="T24" i="2"/>
  <c r="F8" i="3" l="1"/>
  <c r="P8" i="3"/>
  <c r="Q8" i="3"/>
  <c r="N8" i="3"/>
  <c r="O8" i="3"/>
  <c r="M8" i="3"/>
  <c r="G8" i="3"/>
  <c r="E8" i="3"/>
  <c r="I8" i="3"/>
  <c r="K8" i="3"/>
  <c r="J8" i="3"/>
  <c r="L8" i="3"/>
  <c r="H8" i="3"/>
  <c r="D8" i="3"/>
  <c r="S8" i="3" l="1"/>
  <c r="H6" i="4"/>
  <c r="H5" i="4"/>
  <c r="H15" i="4"/>
  <c r="H11" i="4"/>
  <c r="M6" i="4"/>
  <c r="M10" i="4"/>
  <c r="M14" i="4"/>
  <c r="M18" i="4"/>
  <c r="M9" i="4"/>
  <c r="M13" i="4"/>
  <c r="M17" i="4"/>
  <c r="M21" i="4"/>
  <c r="M8" i="4"/>
  <c r="M12" i="4"/>
  <c r="M16" i="4"/>
  <c r="M20" i="4"/>
  <c r="M5" i="4"/>
  <c r="M7" i="4"/>
  <c r="M11" i="4"/>
  <c r="M15" i="4"/>
  <c r="M19" i="4"/>
  <c r="K9" i="4"/>
  <c r="K13" i="4"/>
  <c r="K17" i="4"/>
  <c r="K21" i="4"/>
  <c r="K8" i="4"/>
  <c r="K12" i="4"/>
  <c r="K16" i="4"/>
  <c r="K20" i="4"/>
  <c r="K5" i="4"/>
  <c r="K7" i="4"/>
  <c r="K11" i="4"/>
  <c r="K15" i="4"/>
  <c r="K19" i="4"/>
  <c r="K6" i="4"/>
  <c r="K10" i="4"/>
  <c r="K14" i="4"/>
  <c r="K18" i="4"/>
  <c r="F15" i="4"/>
  <c r="F19" i="4"/>
  <c r="F6" i="4"/>
  <c r="F10" i="4"/>
  <c r="F14" i="4"/>
  <c r="F18" i="4"/>
  <c r="F7" i="4"/>
  <c r="F9" i="4"/>
  <c r="F13" i="4"/>
  <c r="F17" i="4"/>
  <c r="F21" i="4"/>
  <c r="F5" i="4"/>
  <c r="F8" i="4"/>
  <c r="F12" i="4"/>
  <c r="F16" i="4"/>
  <c r="F20" i="4"/>
  <c r="F11" i="4"/>
  <c r="J5" i="4"/>
  <c r="J8" i="4"/>
  <c r="J12" i="4"/>
  <c r="J16" i="4"/>
  <c r="J20" i="4"/>
  <c r="J13" i="4"/>
  <c r="J7" i="4"/>
  <c r="J11" i="4"/>
  <c r="J15" i="4"/>
  <c r="J19" i="4"/>
  <c r="J17" i="4"/>
  <c r="J21" i="4"/>
  <c r="J6" i="4"/>
  <c r="J10" i="4"/>
  <c r="J14" i="4"/>
  <c r="J18" i="4"/>
  <c r="J9" i="4"/>
  <c r="D9" i="4"/>
  <c r="D17" i="4"/>
  <c r="D16" i="4"/>
  <c r="D10" i="4"/>
  <c r="D18" i="4"/>
  <c r="D8" i="4"/>
  <c r="D11" i="4"/>
  <c r="D19" i="4"/>
  <c r="D12" i="4"/>
  <c r="D20" i="4"/>
  <c r="D13" i="4"/>
  <c r="D21" i="4"/>
  <c r="D6" i="4"/>
  <c r="D14" i="4"/>
  <c r="D5" i="4"/>
  <c r="D7" i="4"/>
  <c r="D15" i="4"/>
  <c r="I8" i="4"/>
  <c r="I12" i="4"/>
  <c r="I16" i="4"/>
  <c r="I20" i="4"/>
  <c r="I5" i="4"/>
  <c r="I7" i="4"/>
  <c r="I11" i="4"/>
  <c r="I15" i="4"/>
  <c r="I19" i="4"/>
  <c r="I6" i="4"/>
  <c r="I10" i="4"/>
  <c r="I14" i="4"/>
  <c r="I18" i="4"/>
  <c r="I9" i="4"/>
  <c r="I13" i="4"/>
  <c r="I17" i="4"/>
  <c r="I21" i="4"/>
  <c r="H8" i="4"/>
  <c r="H7" i="4"/>
  <c r="H19" i="4"/>
  <c r="H16" i="4"/>
  <c r="H20" i="4"/>
  <c r="H10" i="4"/>
  <c r="H14" i="4"/>
  <c r="H18" i="4"/>
  <c r="H12" i="4"/>
  <c r="H9" i="4"/>
  <c r="H13" i="4"/>
  <c r="H17" i="4"/>
  <c r="H21" i="4"/>
  <c r="Q7" i="4"/>
  <c r="Q11" i="4"/>
  <c r="Q15" i="4"/>
  <c r="Q19" i="4"/>
  <c r="Q6" i="4"/>
  <c r="Q10" i="4"/>
  <c r="Q14" i="4"/>
  <c r="Q18" i="4"/>
  <c r="Q5" i="4"/>
  <c r="Q12" i="4"/>
  <c r="Q9" i="4"/>
  <c r="Q13" i="4"/>
  <c r="Q17" i="4"/>
  <c r="Q21" i="4"/>
  <c r="Q8" i="4"/>
  <c r="Q16" i="4"/>
  <c r="Q20" i="4"/>
  <c r="E6" i="4"/>
  <c r="E10" i="4"/>
  <c r="E14" i="4"/>
  <c r="E18" i="4"/>
  <c r="E9" i="4"/>
  <c r="E13" i="4"/>
  <c r="E17" i="4"/>
  <c r="E21" i="4"/>
  <c r="E8" i="4"/>
  <c r="E12" i="4"/>
  <c r="E16" i="4"/>
  <c r="E20" i="4"/>
  <c r="E5" i="4"/>
  <c r="E7" i="4"/>
  <c r="E11" i="4"/>
  <c r="E15" i="4"/>
  <c r="E19" i="4"/>
  <c r="L9" i="4"/>
  <c r="L13" i="4"/>
  <c r="L17" i="4"/>
  <c r="L21" i="4"/>
  <c r="L8" i="4"/>
  <c r="L12" i="4"/>
  <c r="L16" i="4"/>
  <c r="L20" i="4"/>
  <c r="L6" i="4"/>
  <c r="L7" i="4"/>
  <c r="L11" i="4"/>
  <c r="L15" i="4"/>
  <c r="L19" i="4"/>
  <c r="L10" i="4"/>
  <c r="L18" i="4"/>
  <c r="L5" i="4"/>
  <c r="L14" i="4"/>
  <c r="G7" i="4"/>
  <c r="G11" i="4"/>
  <c r="G15" i="4"/>
  <c r="G19" i="4"/>
  <c r="G6" i="4"/>
  <c r="G10" i="4"/>
  <c r="G14" i="4"/>
  <c r="G18" i="4"/>
  <c r="G5" i="4"/>
  <c r="G9" i="4"/>
  <c r="G13" i="4"/>
  <c r="G17" i="4"/>
  <c r="G21" i="4"/>
  <c r="G8" i="4"/>
  <c r="G12" i="4"/>
  <c r="G16" i="4"/>
  <c r="G20" i="4"/>
  <c r="O7" i="4"/>
  <c r="O11" i="4"/>
  <c r="O15" i="4"/>
  <c r="O19" i="4"/>
  <c r="O5" i="4"/>
  <c r="O6" i="4"/>
  <c r="O10" i="4"/>
  <c r="O14" i="4"/>
  <c r="O18" i="4"/>
  <c r="O9" i="4"/>
  <c r="O13" i="4"/>
  <c r="O17" i="4"/>
  <c r="O21" i="4"/>
  <c r="O8" i="4"/>
  <c r="O12" i="4"/>
  <c r="O16" i="4"/>
  <c r="O20" i="4"/>
  <c r="N11" i="4"/>
  <c r="N6" i="4"/>
  <c r="N10" i="4"/>
  <c r="N14" i="4"/>
  <c r="N18" i="4"/>
  <c r="N9" i="4"/>
  <c r="N13" i="4"/>
  <c r="N17" i="4"/>
  <c r="N21" i="4"/>
  <c r="N7" i="4"/>
  <c r="N5" i="4"/>
  <c r="N15" i="4"/>
  <c r="N19" i="4"/>
  <c r="N8" i="4"/>
  <c r="N12" i="4"/>
  <c r="N16" i="4"/>
  <c r="N20" i="4"/>
  <c r="R8" i="4"/>
  <c r="R12" i="4"/>
  <c r="R16" i="4"/>
  <c r="R20" i="4"/>
  <c r="R7" i="4"/>
  <c r="R11" i="4"/>
  <c r="R15" i="4"/>
  <c r="R19" i="4"/>
  <c r="R5" i="4"/>
  <c r="R6" i="4"/>
  <c r="R10" i="4"/>
  <c r="R14" i="4"/>
  <c r="R18" i="4"/>
  <c r="R9" i="4"/>
  <c r="R13" i="4"/>
  <c r="R17" i="4"/>
  <c r="R21" i="4"/>
  <c r="J24" i="4" l="1"/>
  <c r="J25" i="4"/>
  <c r="J23" i="4"/>
  <c r="S5" i="4"/>
  <c r="R22" i="4"/>
  <c r="R26" i="4" s="1"/>
  <c r="S12" i="4"/>
  <c r="S7" i="4"/>
  <c r="S21" i="4"/>
  <c r="S13" i="4"/>
  <c r="S19" i="4"/>
  <c r="S15" i="4"/>
  <c r="S16" i="4"/>
  <c r="O22" i="4"/>
  <c r="O26" i="4" s="1"/>
  <c r="Q22" i="4"/>
  <c r="S14" i="4"/>
  <c r="S17" i="4"/>
  <c r="S18" i="4"/>
  <c r="S10" i="4"/>
  <c r="S11" i="4"/>
  <c r="N22" i="4"/>
  <c r="S6" i="4"/>
  <c r="S20" i="4"/>
  <c r="S8" i="4"/>
  <c r="S9" i="4"/>
  <c r="D22" i="4"/>
  <c r="D26" i="4" s="1"/>
  <c r="H22" i="4"/>
  <c r="H26" i="4" s="1"/>
  <c r="I22" i="4"/>
  <c r="J22" i="4"/>
  <c r="E22" i="4"/>
  <c r="E26" i="4" s="1"/>
  <c r="G22" i="4"/>
  <c r="G26" i="4" s="1"/>
  <c r="L22" i="4"/>
  <c r="M22" i="4"/>
  <c r="F22" i="4"/>
  <c r="F26" i="4" s="1"/>
  <c r="K22" i="4"/>
  <c r="N26" i="4" l="1"/>
  <c r="Q26" i="4"/>
  <c r="Q28" i="4"/>
  <c r="J26" i="4"/>
  <c r="I26" i="4"/>
  <c r="M26" i="4"/>
  <c r="L26" i="4"/>
  <c r="K26" i="4"/>
  <c r="J27" i="4"/>
  <c r="S22" i="4"/>
  <c r="S26" i="4" s="1"/>
</calcChain>
</file>

<file path=xl/sharedStrings.xml><?xml version="1.0" encoding="utf-8"?>
<sst xmlns="http://schemas.openxmlformats.org/spreadsheetml/2006/main" count="110" uniqueCount="66">
  <si>
    <t xml:space="preserve">Kennett </t>
  </si>
  <si>
    <t>One-Stop Partners</t>
  </si>
  <si>
    <t>Comments</t>
  </si>
  <si>
    <t>Infrastructure</t>
  </si>
  <si>
    <t>Operating</t>
  </si>
  <si>
    <t>Lease Holder</t>
  </si>
  <si>
    <t>Cash/In Kind</t>
  </si>
  <si>
    <t>FTE - Staff</t>
  </si>
  <si>
    <t>OWD/Wagner Peyser</t>
  </si>
  <si>
    <t>Y</t>
  </si>
  <si>
    <t>OWD</t>
  </si>
  <si>
    <t>Cash</t>
  </si>
  <si>
    <t>OWD/Veteran</t>
  </si>
  <si>
    <t>OWD/Migrant Seasonal Farmworker</t>
  </si>
  <si>
    <t xml:space="preserve">WIOA Adult/DW </t>
  </si>
  <si>
    <t>WIOA Youth</t>
  </si>
  <si>
    <t xml:space="preserve">Cash </t>
  </si>
  <si>
    <t>MERS Goodwill</t>
  </si>
  <si>
    <t>SCSEP</t>
  </si>
  <si>
    <t>Three Rivers Community College</t>
  </si>
  <si>
    <t>Career Tech Ed - Carl Perkins</t>
  </si>
  <si>
    <t>VR/DESE</t>
  </si>
  <si>
    <t>MERS/Goodwill</t>
  </si>
  <si>
    <t xml:space="preserve">TANF </t>
  </si>
  <si>
    <t>Job Corp/Lifeskills</t>
  </si>
  <si>
    <t xml:space="preserve">UMOS </t>
  </si>
  <si>
    <t>National Farm Worker</t>
  </si>
  <si>
    <t>In Kind</t>
  </si>
  <si>
    <t>Service Cooridination/Supportive Services</t>
  </si>
  <si>
    <t>Rehab Services for the Blind</t>
  </si>
  <si>
    <t>Accessabilty Reviews</t>
  </si>
  <si>
    <t>AEL</t>
  </si>
  <si>
    <t>Billed out of Park Hills</t>
  </si>
  <si>
    <t>Not included in FTE - billed out separately</t>
  </si>
  <si>
    <t>YouthBuild/DAEOC</t>
  </si>
  <si>
    <t>DAEOC (Kennett)</t>
  </si>
  <si>
    <t>YouthBuild</t>
  </si>
  <si>
    <t>Cape County</t>
  </si>
  <si>
    <t>Kennett</t>
  </si>
  <si>
    <t>Line Item Cost</t>
  </si>
  <si>
    <t>One-Stop Budget (Costs paid up front by Partner)</t>
  </si>
  <si>
    <t>Total Budget</t>
  </si>
  <si>
    <t>Lease/Rent</t>
  </si>
  <si>
    <t>Electric</t>
  </si>
  <si>
    <t>Gas</t>
  </si>
  <si>
    <t>Water</t>
  </si>
  <si>
    <t>Sewer Connections</t>
  </si>
  <si>
    <t>High-Speed Internet</t>
  </si>
  <si>
    <t>Telecommunications</t>
  </si>
  <si>
    <t>Facility Maintenance Contract</t>
  </si>
  <si>
    <t>Alarm Services</t>
  </si>
  <si>
    <t>Building Insurance</t>
  </si>
  <si>
    <t>Copiers</t>
  </si>
  <si>
    <t>Fax Machines</t>
  </si>
  <si>
    <t>TOTAL Paid</t>
  </si>
  <si>
    <t>Budget</t>
  </si>
  <si>
    <t>Total Allocation Basis</t>
  </si>
  <si>
    <t>Total</t>
  </si>
  <si>
    <t>FTE</t>
  </si>
  <si>
    <t>%</t>
  </si>
  <si>
    <t>Line Item Budget</t>
  </si>
  <si>
    <t>One-Stop Center Bugdget by Partner</t>
  </si>
  <si>
    <t>Total Costs</t>
  </si>
  <si>
    <t>Comms</t>
  </si>
  <si>
    <t>Equip</t>
  </si>
  <si>
    <t>Quarterly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</si>
</sst>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44" fontId="0" fillId="0" borderId="7" xfId="2" applyFont="1" applyBorder="1"/>
    <xf numFmtId="44" fontId="0" fillId="0" borderId="7" xfId="2" applyFont="1" applyBorder="1" applyProtection="1"/>
    <xf numFmtId="0" fontId="3" fillId="0" borderId="5" xfId="0" applyFont="1" applyBorder="1" applyAlignment="1" applyProtection="1">
      <alignment horizontal="justify" vertical="center" wrapText="1"/>
      <protection hidden="1"/>
    </xf>
    <xf numFmtId="0" fontId="4" fillId="0" borderId="11" xfId="0" applyFont="1" applyBorder="1" applyAlignment="1" applyProtection="1">
      <alignment horizontal="right" vertical="center" wrapText="1"/>
      <protection hidden="1"/>
    </xf>
    <xf numFmtId="44" fontId="0" fillId="0" borderId="8" xfId="2" applyFont="1" applyBorder="1" applyProtection="1"/>
    <xf numFmtId="0" fontId="0" fillId="0" borderId="6" xfId="0" applyBorder="1"/>
    <xf numFmtId="0" fontId="0" fillId="0" borderId="10" xfId="0" applyBorder="1"/>
    <xf numFmtId="43" fontId="0" fillId="0" borderId="6" xfId="1" applyFont="1" applyFill="1" applyBorder="1"/>
    <xf numFmtId="43" fontId="0" fillId="0" borderId="7" xfId="1" applyFont="1" applyBorder="1"/>
    <xf numFmtId="9" fontId="0" fillId="0" borderId="7" xfId="3" applyFont="1" applyBorder="1"/>
    <xf numFmtId="43" fontId="0" fillId="0" borderId="6" xfId="1" applyFont="1" applyBorder="1"/>
    <xf numFmtId="43" fontId="0" fillId="0" borderId="10" xfId="1" applyFont="1" applyBorder="1"/>
    <xf numFmtId="0" fontId="3" fillId="0" borderId="11" xfId="0" applyFont="1" applyBorder="1" applyAlignment="1" applyProtection="1">
      <alignment horizontal="justify" vertical="center" wrapText="1"/>
      <protection hidden="1"/>
    </xf>
    <xf numFmtId="43" fontId="0" fillId="0" borderId="8" xfId="1" applyFont="1" applyBorder="1"/>
    <xf numFmtId="43" fontId="0" fillId="0" borderId="12" xfId="1" applyFont="1" applyBorder="1"/>
    <xf numFmtId="43" fontId="0" fillId="0" borderId="9" xfId="1" applyFont="1" applyBorder="1"/>
    <xf numFmtId="0" fontId="3" fillId="0" borderId="13" xfId="0" applyFont="1" applyBorder="1" applyAlignment="1" applyProtection="1">
      <alignment horizontal="justify" vertical="center"/>
      <protection hidden="1"/>
    </xf>
    <xf numFmtId="44" fontId="0" fillId="0" borderId="14" xfId="0" applyNumberFormat="1" applyBorder="1"/>
    <xf numFmtId="44" fontId="0" fillId="0" borderId="6" xfId="2" applyFont="1" applyBorder="1"/>
    <xf numFmtId="2" fontId="0" fillId="0" borderId="0" xfId="0" applyNumberFormat="1"/>
    <xf numFmtId="0" fontId="0" fillId="0" borderId="0" xfId="0" applyAlignment="1">
      <alignment horizontal="center"/>
    </xf>
    <xf numFmtId="10" fontId="0" fillId="0" borderId="6" xfId="3" applyNumberFormat="1" applyFont="1" applyBorder="1"/>
    <xf numFmtId="44" fontId="0" fillId="0" borderId="0" xfId="0" applyNumberFormat="1"/>
    <xf numFmtId="0" fontId="0" fillId="0" borderId="8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44" fontId="0" fillId="0" borderId="6" xfId="2" applyFont="1" applyFill="1" applyBorder="1"/>
    <xf numFmtId="44" fontId="0" fillId="0" borderId="10" xfId="2" applyFont="1" applyFill="1" applyBorder="1"/>
    <xf numFmtId="0" fontId="2" fillId="0" borderId="6" xfId="0" applyFont="1" applyBorder="1" applyAlignment="1">
      <alignment wrapText="1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wrapText="1"/>
    </xf>
    <xf numFmtId="0" fontId="2" fillId="0" borderId="2" xfId="0" applyFont="1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2" borderId="7" xfId="0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C25" sqref="C25"/>
    </sheetView>
  </sheetViews>
  <sheetFormatPr defaultRowHeight="15" x14ac:dyDescent="0.25"/>
  <cols>
    <col min="1" max="1" width="21.42578125" customWidth="1"/>
    <col min="2" max="2" width="20" customWidth="1"/>
    <col min="3" max="3" width="13.28515625" style="29" bestFit="1" customWidth="1"/>
    <col min="4" max="4" width="9.85546875" style="29" bestFit="1" customWidth="1"/>
    <col min="5" max="5" width="12.42578125" style="29" bestFit="1" customWidth="1"/>
    <col min="6" max="6" width="12.42578125" style="29" customWidth="1"/>
    <col min="7" max="7" width="9.140625" style="29"/>
    <col min="8" max="8" width="26.42578125" customWidth="1"/>
  </cols>
  <sheetData>
    <row r="1" spans="1:8" ht="23.25" x14ac:dyDescent="0.35">
      <c r="A1" s="37" t="s">
        <v>0</v>
      </c>
    </row>
    <row r="2" spans="1:8" ht="15.75" thickBot="1" x14ac:dyDescent="0.3"/>
    <row r="3" spans="1:8" x14ac:dyDescent="0.25">
      <c r="A3" s="1" t="s">
        <v>1</v>
      </c>
      <c r="B3" s="43" t="s">
        <v>2</v>
      </c>
      <c r="C3" s="38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2" t="s">
        <v>2</v>
      </c>
    </row>
    <row r="4" spans="1:8" x14ac:dyDescent="0.25">
      <c r="A4" s="40" t="s">
        <v>8</v>
      </c>
      <c r="B4" s="14"/>
      <c r="C4" s="7" t="s">
        <v>9</v>
      </c>
      <c r="D4" s="7" t="s">
        <v>9</v>
      </c>
      <c r="E4" s="7" t="s">
        <v>10</v>
      </c>
      <c r="F4" s="7" t="s">
        <v>11</v>
      </c>
      <c r="G4" s="7">
        <v>5</v>
      </c>
      <c r="H4" s="8"/>
    </row>
    <row r="5" spans="1:8" x14ac:dyDescent="0.25">
      <c r="A5" s="40" t="s">
        <v>12</v>
      </c>
      <c r="B5" s="14"/>
      <c r="C5" s="7" t="s">
        <v>9</v>
      </c>
      <c r="D5" s="7" t="s">
        <v>9</v>
      </c>
      <c r="E5" s="7" t="s">
        <v>10</v>
      </c>
      <c r="F5" s="7" t="s">
        <v>11</v>
      </c>
      <c r="G5" s="7">
        <v>1</v>
      </c>
      <c r="H5" s="8"/>
    </row>
    <row r="6" spans="1:8" ht="30" x14ac:dyDescent="0.25">
      <c r="A6" s="46" t="s">
        <v>13</v>
      </c>
      <c r="B6" s="14"/>
      <c r="C6" s="7" t="s">
        <v>9</v>
      </c>
      <c r="D6" s="7" t="s">
        <v>9</v>
      </c>
      <c r="E6" s="7" t="s">
        <v>10</v>
      </c>
      <c r="F6" s="7" t="s">
        <v>11</v>
      </c>
      <c r="G6" s="7">
        <v>1</v>
      </c>
      <c r="H6" s="8"/>
    </row>
    <row r="7" spans="1:8" x14ac:dyDescent="0.25">
      <c r="A7" s="40" t="s">
        <v>14</v>
      </c>
      <c r="B7" s="14"/>
      <c r="C7" s="7" t="s">
        <v>9</v>
      </c>
      <c r="D7" s="7" t="s">
        <v>9</v>
      </c>
      <c r="E7" s="7" t="s">
        <v>10</v>
      </c>
      <c r="F7" s="7" t="s">
        <v>11</v>
      </c>
      <c r="G7" s="7">
        <v>1</v>
      </c>
      <c r="H7" s="8"/>
    </row>
    <row r="8" spans="1:8" x14ac:dyDescent="0.25">
      <c r="A8" s="40" t="s">
        <v>15</v>
      </c>
      <c r="B8" s="14"/>
      <c r="C8" s="7" t="s">
        <v>9</v>
      </c>
      <c r="D8" s="7" t="s">
        <v>9</v>
      </c>
      <c r="E8" s="7" t="s">
        <v>10</v>
      </c>
      <c r="F8" s="7" t="s">
        <v>16</v>
      </c>
      <c r="G8" s="7">
        <v>1</v>
      </c>
      <c r="H8" s="8"/>
    </row>
    <row r="9" spans="1:8" x14ac:dyDescent="0.25">
      <c r="A9" s="6" t="s">
        <v>17</v>
      </c>
      <c r="B9" s="14" t="s">
        <v>18</v>
      </c>
      <c r="C9" s="7" t="s">
        <v>9</v>
      </c>
      <c r="D9" s="7" t="s">
        <v>9</v>
      </c>
      <c r="E9" s="7" t="s">
        <v>10</v>
      </c>
      <c r="F9" s="7" t="s">
        <v>11</v>
      </c>
      <c r="G9" s="7">
        <v>0</v>
      </c>
      <c r="H9" s="8"/>
    </row>
    <row r="10" spans="1:8" ht="30" x14ac:dyDescent="0.25">
      <c r="A10" s="45" t="s">
        <v>19</v>
      </c>
      <c r="B10" s="42" t="s">
        <v>20</v>
      </c>
      <c r="C10" s="7" t="s">
        <v>9</v>
      </c>
      <c r="D10" s="7" t="s">
        <v>9</v>
      </c>
      <c r="E10" s="7" t="s">
        <v>10</v>
      </c>
      <c r="F10" s="7" t="s">
        <v>11</v>
      </c>
      <c r="G10" s="7">
        <v>0.3</v>
      </c>
      <c r="H10" s="8"/>
    </row>
    <row r="11" spans="1:8" x14ac:dyDescent="0.25">
      <c r="A11" s="44" t="s">
        <v>21</v>
      </c>
      <c r="B11" s="33"/>
      <c r="C11" s="7" t="s">
        <v>9</v>
      </c>
      <c r="D11" s="7" t="s">
        <v>9</v>
      </c>
      <c r="E11" s="7" t="s">
        <v>10</v>
      </c>
      <c r="F11" s="7" t="s">
        <v>11</v>
      </c>
      <c r="G11" s="7">
        <v>0.3</v>
      </c>
      <c r="H11" s="8"/>
    </row>
    <row r="12" spans="1:8" x14ac:dyDescent="0.25">
      <c r="A12" s="41" t="s">
        <v>22</v>
      </c>
      <c r="B12" s="42" t="s">
        <v>23</v>
      </c>
      <c r="C12" s="7" t="s">
        <v>9</v>
      </c>
      <c r="D12" s="7" t="s">
        <v>9</v>
      </c>
      <c r="E12" s="7" t="s">
        <v>10</v>
      </c>
      <c r="F12" s="7" t="s">
        <v>11</v>
      </c>
      <c r="G12" s="7">
        <v>0.3</v>
      </c>
      <c r="H12" s="8"/>
    </row>
    <row r="13" spans="1:8" x14ac:dyDescent="0.25">
      <c r="A13" s="46" t="s">
        <v>24</v>
      </c>
      <c r="B13" s="36"/>
      <c r="C13" s="7" t="s">
        <v>9</v>
      </c>
      <c r="D13" s="7" t="s">
        <v>9</v>
      </c>
      <c r="E13" s="7" t="s">
        <v>10</v>
      </c>
      <c r="F13" s="7" t="s">
        <v>11</v>
      </c>
      <c r="G13" s="7">
        <v>0</v>
      </c>
      <c r="H13" s="8"/>
    </row>
    <row r="14" spans="1:8" ht="45" x14ac:dyDescent="0.25">
      <c r="A14" s="40" t="s">
        <v>25</v>
      </c>
      <c r="B14" s="42" t="s">
        <v>26</v>
      </c>
      <c r="C14" s="7"/>
      <c r="D14" s="7"/>
      <c r="E14" s="7"/>
      <c r="F14" s="7" t="s">
        <v>27</v>
      </c>
      <c r="G14" s="7">
        <v>0</v>
      </c>
      <c r="H14" s="53" t="s">
        <v>28</v>
      </c>
    </row>
    <row r="15" spans="1:8" ht="30" x14ac:dyDescent="0.25">
      <c r="A15" s="46" t="s">
        <v>29</v>
      </c>
      <c r="B15" s="39"/>
      <c r="C15" s="7"/>
      <c r="D15" s="7"/>
      <c r="E15" s="7"/>
      <c r="F15" s="7" t="s">
        <v>27</v>
      </c>
      <c r="G15" s="7">
        <v>0</v>
      </c>
      <c r="H15" s="8" t="s">
        <v>30</v>
      </c>
    </row>
    <row r="16" spans="1:8" x14ac:dyDescent="0.25">
      <c r="A16" s="46"/>
      <c r="B16" s="39"/>
      <c r="C16" s="7"/>
      <c r="D16" s="7"/>
      <c r="E16" s="7"/>
      <c r="F16" s="7"/>
      <c r="G16" s="7"/>
      <c r="H16" s="8"/>
    </row>
    <row r="17" spans="1:8" ht="30" x14ac:dyDescent="0.25">
      <c r="A17" s="40" t="s">
        <v>31</v>
      </c>
      <c r="B17" s="42" t="s">
        <v>32</v>
      </c>
      <c r="C17" s="7"/>
      <c r="D17" s="7"/>
      <c r="E17" s="7"/>
      <c r="F17" s="7"/>
      <c r="G17" s="7">
        <v>0</v>
      </c>
      <c r="H17" s="54" t="s">
        <v>33</v>
      </c>
    </row>
    <row r="18" spans="1:8" ht="30" x14ac:dyDescent="0.25">
      <c r="A18" s="49" t="s">
        <v>34</v>
      </c>
      <c r="B18" s="50" t="s">
        <v>35</v>
      </c>
      <c r="C18" s="51"/>
      <c r="D18" s="51"/>
      <c r="E18" s="51"/>
      <c r="F18" s="51"/>
      <c r="G18" s="51">
        <v>0</v>
      </c>
      <c r="H18" s="54" t="s">
        <v>33</v>
      </c>
    </row>
    <row r="19" spans="1:8" ht="30.75" thickBot="1" x14ac:dyDescent="0.3">
      <c r="A19" s="47" t="s">
        <v>36</v>
      </c>
      <c r="B19" s="48" t="s">
        <v>37</v>
      </c>
      <c r="C19" s="32"/>
      <c r="D19" s="32"/>
      <c r="E19" s="32"/>
      <c r="F19" s="32"/>
      <c r="G19" s="32">
        <v>0</v>
      </c>
      <c r="H19" s="54" t="s">
        <v>33</v>
      </c>
    </row>
    <row r="20" spans="1:8" x14ac:dyDescent="0.25">
      <c r="G20" s="29">
        <f>SUM(G4:G15)</f>
        <v>9.9000000000000021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T27"/>
  <sheetViews>
    <sheetView topLeftCell="A16" zoomScale="90" zoomScaleNormal="90" workbookViewId="0">
      <selection activeCell="D1" sqref="D1"/>
    </sheetView>
  </sheetViews>
  <sheetFormatPr defaultRowHeight="15" x14ac:dyDescent="0.25"/>
  <cols>
    <col min="4" max="4" width="36.5703125" customWidth="1"/>
    <col min="5" max="6" width="13.7109375" customWidth="1"/>
    <col min="7" max="7" width="13.42578125" customWidth="1"/>
    <col min="8" max="8" width="15.42578125" customWidth="1"/>
    <col min="9" max="9" width="12.7109375" customWidth="1"/>
    <col min="10" max="10" width="13.85546875" customWidth="1"/>
    <col min="11" max="12" width="12.7109375" customWidth="1"/>
    <col min="13" max="13" width="14.42578125" customWidth="1"/>
    <col min="14" max="14" width="13.5703125" customWidth="1"/>
    <col min="15" max="19" width="12.7109375" customWidth="1"/>
    <col min="20" max="20" width="13" bestFit="1" customWidth="1"/>
  </cols>
  <sheetData>
    <row r="2" spans="4:20" x14ac:dyDescent="0.25">
      <c r="D2" t="s">
        <v>38</v>
      </c>
    </row>
    <row r="4" spans="4:20" x14ac:dyDescent="0.25">
      <c r="D4" s="3" t="s">
        <v>39</v>
      </c>
      <c r="E4" s="52" t="s">
        <v>40</v>
      </c>
      <c r="F4" s="52"/>
      <c r="G4" s="52"/>
      <c r="H4" s="52"/>
      <c r="I4" s="52"/>
      <c r="J4" s="52"/>
      <c r="K4" s="52"/>
      <c r="L4" s="4"/>
      <c r="M4" s="4"/>
      <c r="N4" s="4"/>
      <c r="O4" s="4"/>
      <c r="P4" s="4"/>
      <c r="Q4" s="4"/>
      <c r="R4" s="4"/>
      <c r="S4" s="4"/>
      <c r="T4" s="5"/>
    </row>
    <row r="5" spans="4:20" ht="45" x14ac:dyDescent="0.25">
      <c r="D5" s="6"/>
      <c r="E5" s="39" t="str">
        <f>Partners!$A4</f>
        <v>OWD/Wagner Peyser</v>
      </c>
      <c r="F5" s="7" t="str">
        <f>Partners!$A5</f>
        <v>OWD/Veteran</v>
      </c>
      <c r="G5" s="39" t="str">
        <f>Partners!$A6</f>
        <v>OWD/Migrant Seasonal Farmworker</v>
      </c>
      <c r="H5" s="7" t="str">
        <f>Partners!$A7</f>
        <v xml:space="preserve">WIOA Adult/DW </v>
      </c>
      <c r="I5" s="7" t="str">
        <f>Partners!$A8</f>
        <v>WIOA Youth</v>
      </c>
      <c r="J5" s="7" t="str">
        <f>Partners!$A9</f>
        <v>MERS Goodwill</v>
      </c>
      <c r="K5" s="39" t="str">
        <f>Partners!$A10</f>
        <v>Three Rivers Community College</v>
      </c>
      <c r="L5" s="7" t="str">
        <f>Partners!$A11</f>
        <v>VR/DESE</v>
      </c>
      <c r="M5" s="7" t="str">
        <f>Partners!$A12</f>
        <v>MERS/Goodwill</v>
      </c>
      <c r="N5" s="7" t="str">
        <f>Partners!$A13</f>
        <v>Job Corp/Lifeskills</v>
      </c>
      <c r="O5" s="7" t="str">
        <f>Partners!$A14</f>
        <v xml:space="preserve">UMOS </v>
      </c>
      <c r="P5" s="39" t="str">
        <f>Partners!$A15</f>
        <v>Rehab Services for the Blind</v>
      </c>
      <c r="Q5" s="7" t="str">
        <f>Partners!$A17</f>
        <v>AEL</v>
      </c>
      <c r="R5" s="7" t="str">
        <f>Partners!A18</f>
        <v>YouthBuild/DAEOC</v>
      </c>
      <c r="S5" s="7" t="str">
        <f>Partners!$A19</f>
        <v>YouthBuild</v>
      </c>
      <c r="T5" s="8" t="s">
        <v>41</v>
      </c>
    </row>
    <row r="6" spans="4:20" x14ac:dyDescent="0.25">
      <c r="D6" s="6"/>
      <c r="E6" s="34"/>
      <c r="F6" s="34"/>
      <c r="G6" s="34"/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9"/>
    </row>
    <row r="7" spans="4:20" x14ac:dyDescent="0.25">
      <c r="D7" s="6" t="s">
        <v>42</v>
      </c>
      <c r="E7" s="34">
        <v>44000</v>
      </c>
      <c r="F7" s="34"/>
      <c r="G7" s="34"/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10">
        <f t="shared" ref="T7:T23" si="0">SUM(E7:R7)</f>
        <v>44000</v>
      </c>
    </row>
    <row r="8" spans="4:20" x14ac:dyDescent="0.25">
      <c r="D8" s="11" t="s">
        <v>43</v>
      </c>
      <c r="E8" s="34"/>
      <c r="F8" s="34"/>
      <c r="G8" s="34"/>
      <c r="H8" s="34"/>
      <c r="I8" s="34"/>
      <c r="J8" s="34"/>
      <c r="K8" s="34"/>
      <c r="L8" s="35"/>
      <c r="M8" s="35"/>
      <c r="N8" s="35"/>
      <c r="O8" s="35"/>
      <c r="P8" s="35"/>
      <c r="Q8" s="35"/>
      <c r="R8" s="35"/>
      <c r="S8" s="35"/>
      <c r="T8" s="10">
        <f t="shared" si="0"/>
        <v>0</v>
      </c>
    </row>
    <row r="9" spans="4:20" x14ac:dyDescent="0.25">
      <c r="D9" s="11" t="s">
        <v>44</v>
      </c>
      <c r="E9" s="34"/>
      <c r="F9" s="34"/>
      <c r="G9" s="34"/>
      <c r="H9" s="34"/>
      <c r="I9" s="34"/>
      <c r="J9" s="34"/>
      <c r="K9" s="34"/>
      <c r="L9" s="35"/>
      <c r="M9" s="35"/>
      <c r="N9" s="35"/>
      <c r="O9" s="35"/>
      <c r="P9" s="35"/>
      <c r="Q9" s="35"/>
      <c r="R9" s="35"/>
      <c r="S9" s="35"/>
      <c r="T9" s="10">
        <f t="shared" si="0"/>
        <v>0</v>
      </c>
    </row>
    <row r="10" spans="4:20" x14ac:dyDescent="0.25">
      <c r="D10" s="11" t="s">
        <v>45</v>
      </c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5"/>
      <c r="P10" s="35"/>
      <c r="Q10" s="35"/>
      <c r="R10" s="35"/>
      <c r="S10" s="35"/>
      <c r="T10" s="10">
        <f t="shared" si="0"/>
        <v>0</v>
      </c>
    </row>
    <row r="11" spans="4:20" x14ac:dyDescent="0.25">
      <c r="D11" s="11" t="s">
        <v>46</v>
      </c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5"/>
      <c r="P11" s="35"/>
      <c r="Q11" s="35"/>
      <c r="R11" s="35"/>
      <c r="S11" s="35"/>
      <c r="T11" s="10">
        <f t="shared" si="0"/>
        <v>0</v>
      </c>
    </row>
    <row r="12" spans="4:20" x14ac:dyDescent="0.25">
      <c r="D12" s="11" t="s">
        <v>47</v>
      </c>
      <c r="E12" s="34"/>
      <c r="F12" s="34"/>
      <c r="G12" s="34"/>
      <c r="H12" s="34">
        <v>1350</v>
      </c>
      <c r="I12" s="34"/>
      <c r="J12" s="34"/>
      <c r="K12" s="34"/>
      <c r="L12" s="35"/>
      <c r="M12" s="35"/>
      <c r="N12" s="35"/>
      <c r="O12" s="35"/>
      <c r="P12" s="35"/>
      <c r="Q12" s="35"/>
      <c r="R12" s="35"/>
      <c r="S12" s="35"/>
      <c r="T12" s="10">
        <f t="shared" si="0"/>
        <v>1350</v>
      </c>
    </row>
    <row r="13" spans="4:20" x14ac:dyDescent="0.25">
      <c r="D13" s="11" t="s">
        <v>48</v>
      </c>
      <c r="E13" s="34">
        <v>3200</v>
      </c>
      <c r="F13" s="34"/>
      <c r="G13" s="34"/>
      <c r="H13" s="34"/>
      <c r="I13" s="34"/>
      <c r="J13" s="34"/>
      <c r="K13" s="34"/>
      <c r="L13" s="35"/>
      <c r="M13" s="35"/>
      <c r="N13" s="35"/>
      <c r="O13" s="35"/>
      <c r="P13" s="35"/>
      <c r="Q13" s="35"/>
      <c r="R13" s="35"/>
      <c r="S13" s="35"/>
      <c r="T13" s="10">
        <f t="shared" si="0"/>
        <v>3200</v>
      </c>
    </row>
    <row r="14" spans="4:20" x14ac:dyDescent="0.25">
      <c r="D14" s="11" t="s">
        <v>49</v>
      </c>
      <c r="E14" s="34"/>
      <c r="F14" s="34"/>
      <c r="G14" s="34"/>
      <c r="H14" s="34"/>
      <c r="I14" s="34"/>
      <c r="J14" s="34"/>
      <c r="K14" s="34"/>
      <c r="L14" s="35"/>
      <c r="M14" s="35"/>
      <c r="N14" s="35"/>
      <c r="O14" s="35"/>
      <c r="P14" s="35"/>
      <c r="Q14" s="35"/>
      <c r="R14" s="35"/>
      <c r="S14" s="35"/>
      <c r="T14" s="10">
        <f t="shared" si="0"/>
        <v>0</v>
      </c>
    </row>
    <row r="15" spans="4:20" x14ac:dyDescent="0.25">
      <c r="D15" s="11" t="s">
        <v>50</v>
      </c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5"/>
      <c r="S15" s="35"/>
      <c r="T15" s="10">
        <f t="shared" si="0"/>
        <v>0</v>
      </c>
    </row>
    <row r="16" spans="4:20" x14ac:dyDescent="0.25">
      <c r="D16" s="11" t="s">
        <v>51</v>
      </c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10">
        <f t="shared" si="0"/>
        <v>0</v>
      </c>
    </row>
    <row r="17" spans="4:20" x14ac:dyDescent="0.25">
      <c r="D17" s="11" t="s">
        <v>52</v>
      </c>
      <c r="E17" s="34"/>
      <c r="F17" s="34"/>
      <c r="G17" s="34"/>
      <c r="H17" s="34"/>
      <c r="I17" s="34"/>
      <c r="J17" s="34"/>
      <c r="K17" s="34"/>
      <c r="L17" s="35"/>
      <c r="M17" s="35"/>
      <c r="N17" s="35"/>
      <c r="O17" s="35"/>
      <c r="P17" s="35"/>
      <c r="Q17" s="35"/>
      <c r="R17" s="35"/>
      <c r="S17" s="35"/>
      <c r="T17" s="10">
        <f t="shared" si="0"/>
        <v>0</v>
      </c>
    </row>
    <row r="18" spans="4:20" x14ac:dyDescent="0.25">
      <c r="D18" s="11" t="s">
        <v>53</v>
      </c>
      <c r="E18" s="34"/>
      <c r="F18" s="34"/>
      <c r="G18" s="34"/>
      <c r="H18" s="34"/>
      <c r="I18" s="34"/>
      <c r="J18" s="34"/>
      <c r="K18" s="34"/>
      <c r="L18" s="35"/>
      <c r="M18" s="35"/>
      <c r="N18" s="35"/>
      <c r="O18" s="35"/>
      <c r="P18" s="35"/>
      <c r="Q18" s="35"/>
      <c r="R18" s="35"/>
      <c r="S18" s="35"/>
      <c r="T18" s="10">
        <f t="shared" si="0"/>
        <v>0</v>
      </c>
    </row>
    <row r="19" spans="4:20" x14ac:dyDescent="0.25">
      <c r="D19" s="11"/>
      <c r="E19" s="34"/>
      <c r="F19" s="34"/>
      <c r="G19" s="34"/>
      <c r="H19" s="34"/>
      <c r="I19" s="34"/>
      <c r="J19" s="34"/>
      <c r="K19" s="34"/>
      <c r="L19" s="35"/>
      <c r="M19" s="35"/>
      <c r="N19" s="35"/>
      <c r="O19" s="35"/>
      <c r="P19" s="35"/>
      <c r="Q19" s="35"/>
      <c r="R19" s="35"/>
      <c r="S19" s="35"/>
      <c r="T19" s="10">
        <f t="shared" si="0"/>
        <v>0</v>
      </c>
    </row>
    <row r="20" spans="4:20" x14ac:dyDescent="0.25">
      <c r="D20" s="11"/>
      <c r="E20" s="34"/>
      <c r="F20" s="34"/>
      <c r="G20" s="34"/>
      <c r="H20" s="34"/>
      <c r="I20" s="34"/>
      <c r="J20" s="34"/>
      <c r="K20" s="34"/>
      <c r="L20" s="35"/>
      <c r="M20" s="35"/>
      <c r="N20" s="35"/>
      <c r="O20" s="35"/>
      <c r="P20" s="35"/>
      <c r="Q20" s="35"/>
      <c r="R20" s="35"/>
      <c r="S20" s="35"/>
      <c r="T20" s="10">
        <f t="shared" si="0"/>
        <v>0</v>
      </c>
    </row>
    <row r="21" spans="4:20" x14ac:dyDescent="0.25">
      <c r="D21" s="11"/>
      <c r="E21" s="34"/>
      <c r="F21" s="34"/>
      <c r="G21" s="34"/>
      <c r="H21" s="34"/>
      <c r="I21" s="34"/>
      <c r="J21" s="34"/>
      <c r="K21" s="34"/>
      <c r="L21" s="35"/>
      <c r="M21" s="35"/>
      <c r="N21" s="35"/>
      <c r="O21" s="35"/>
      <c r="P21" s="35"/>
      <c r="Q21" s="35"/>
      <c r="R21" s="35"/>
      <c r="S21" s="35"/>
      <c r="T21" s="10">
        <f t="shared" si="0"/>
        <v>0</v>
      </c>
    </row>
    <row r="22" spans="4:20" x14ac:dyDescent="0.25">
      <c r="D22" s="11"/>
      <c r="E22" s="34"/>
      <c r="F22" s="34"/>
      <c r="G22" s="34"/>
      <c r="H22" s="34"/>
      <c r="I22" s="34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10">
        <f t="shared" si="0"/>
        <v>0</v>
      </c>
    </row>
    <row r="23" spans="4:20" x14ac:dyDescent="0.25">
      <c r="D23" s="11"/>
      <c r="E23" s="34"/>
      <c r="F23" s="34"/>
      <c r="G23" s="34"/>
      <c r="H23" s="34"/>
      <c r="I23" s="34"/>
      <c r="J23" s="34"/>
      <c r="K23" s="34"/>
      <c r="L23" s="35"/>
      <c r="M23" s="35"/>
      <c r="N23" s="35"/>
      <c r="O23" s="35"/>
      <c r="P23" s="35"/>
      <c r="Q23" s="35"/>
      <c r="R23" s="35"/>
      <c r="S23" s="35"/>
      <c r="T23" s="10">
        <f t="shared" si="0"/>
        <v>0</v>
      </c>
    </row>
    <row r="24" spans="4:20" x14ac:dyDescent="0.25">
      <c r="D24" s="12" t="s">
        <v>54</v>
      </c>
      <c r="E24" s="13">
        <f>SUM(E7:E23)</f>
        <v>47200</v>
      </c>
      <c r="F24" s="13">
        <f t="shared" ref="F24:S24" si="1">SUM(F7:F23)</f>
        <v>0</v>
      </c>
      <c r="G24" s="13">
        <f t="shared" si="1"/>
        <v>0</v>
      </c>
      <c r="H24" s="13">
        <f t="shared" si="1"/>
        <v>1350</v>
      </c>
      <c r="I24" s="13">
        <f t="shared" si="1"/>
        <v>0</v>
      </c>
      <c r="J24" s="13">
        <f t="shared" si="1"/>
        <v>0</v>
      </c>
      <c r="K24" s="13">
        <f t="shared" si="1"/>
        <v>0</v>
      </c>
      <c r="L24" s="13">
        <f t="shared" si="1"/>
        <v>0</v>
      </c>
      <c r="M24" s="13">
        <f t="shared" si="1"/>
        <v>0</v>
      </c>
      <c r="N24" s="13">
        <f t="shared" si="1"/>
        <v>0</v>
      </c>
      <c r="O24" s="13">
        <f t="shared" si="1"/>
        <v>0</v>
      </c>
      <c r="P24" s="13">
        <f t="shared" si="1"/>
        <v>0</v>
      </c>
      <c r="Q24" s="13">
        <f t="shared" si="1"/>
        <v>0</v>
      </c>
      <c r="R24" s="13">
        <f t="shared" si="1"/>
        <v>0</v>
      </c>
      <c r="S24" s="13">
        <f t="shared" si="1"/>
        <v>0</v>
      </c>
      <c r="T24" s="13">
        <f t="shared" ref="T24" si="2">SUM(T6:T23)</f>
        <v>48550</v>
      </c>
    </row>
    <row r="27" spans="4:20" x14ac:dyDescent="0.25">
      <c r="R27" s="28"/>
      <c r="S27" s="28"/>
    </row>
  </sheetData>
  <mergeCells count="1">
    <mergeCell ref="E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S11"/>
  <sheetViews>
    <sheetView workbookViewId="0">
      <selection activeCell="S7" sqref="S7"/>
    </sheetView>
  </sheetViews>
  <sheetFormatPr defaultRowHeight="15" x14ac:dyDescent="0.25"/>
  <cols>
    <col min="3" max="3" width="13.7109375" bestFit="1" customWidth="1"/>
    <col min="4" max="4" width="14" customWidth="1"/>
    <col min="5" max="5" width="14.85546875" customWidth="1"/>
    <col min="6" max="6" width="13.85546875" customWidth="1"/>
    <col min="7" max="7" width="15.28515625" customWidth="1"/>
    <col min="8" max="8" width="12.85546875" customWidth="1"/>
    <col min="9" max="9" width="14.140625" customWidth="1"/>
    <col min="10" max="11" width="12.85546875" customWidth="1"/>
    <col min="12" max="12" width="15" customWidth="1"/>
    <col min="13" max="13" width="14.5703125" customWidth="1"/>
    <col min="14" max="19" width="12.85546875" customWidth="1"/>
  </cols>
  <sheetData>
    <row r="2" spans="3:19" x14ac:dyDescent="0.25">
      <c r="C2" t="s">
        <v>38</v>
      </c>
    </row>
    <row r="4" spans="3:19" x14ac:dyDescent="0.25">
      <c r="C4" s="3" t="s">
        <v>55</v>
      </c>
      <c r="D4" s="52" t="s">
        <v>56</v>
      </c>
      <c r="E4" s="52"/>
      <c r="F4" s="52"/>
      <c r="G4" s="52"/>
      <c r="H4" s="52"/>
      <c r="I4" s="52"/>
      <c r="J4" s="4"/>
      <c r="K4" s="4"/>
      <c r="L4" s="4"/>
      <c r="M4" s="4"/>
      <c r="N4" s="4"/>
      <c r="O4" s="4"/>
      <c r="P4" s="4"/>
      <c r="Q4" s="4"/>
      <c r="R4" s="4"/>
      <c r="S4" s="5"/>
    </row>
    <row r="5" spans="3:19" ht="45" x14ac:dyDescent="0.25">
      <c r="C5" s="6"/>
      <c r="D5" s="39" t="str">
        <f>'One-Stop Center Budgets'!E5</f>
        <v>OWD/Wagner Peyser</v>
      </c>
      <c r="E5" s="7" t="str">
        <f>'One-Stop Center Budgets'!F5</f>
        <v>OWD/Veteran</v>
      </c>
      <c r="F5" s="39" t="str">
        <f>'One-Stop Center Budgets'!G5</f>
        <v>OWD/Migrant Seasonal Farmworker</v>
      </c>
      <c r="G5" s="7" t="str">
        <f>'One-Stop Center Budgets'!H5</f>
        <v xml:space="preserve">WIOA Adult/DW </v>
      </c>
      <c r="H5" s="7" t="str">
        <f>'One-Stop Center Budgets'!I5</f>
        <v>WIOA Youth</v>
      </c>
      <c r="I5" s="7" t="str">
        <f>'One-Stop Center Budgets'!J5</f>
        <v>MERS Goodwill</v>
      </c>
      <c r="J5" s="39" t="str">
        <f>'One-Stop Center Budgets'!K5</f>
        <v>Three Rivers Community College</v>
      </c>
      <c r="K5" s="7" t="str">
        <f>'One-Stop Center Budgets'!L5</f>
        <v>VR/DESE</v>
      </c>
      <c r="L5" s="7" t="str">
        <f>'One-Stop Center Budgets'!M5</f>
        <v>MERS/Goodwill</v>
      </c>
      <c r="M5" s="7" t="str">
        <f>'One-Stop Center Budgets'!N5</f>
        <v>Job Corp/Lifeskills</v>
      </c>
      <c r="N5" s="7" t="str">
        <f>'One-Stop Center Budgets'!O5</f>
        <v xml:space="preserve">UMOS </v>
      </c>
      <c r="O5" s="39" t="str">
        <f>'One-Stop Center Budgets'!P5</f>
        <v>Rehab Services for the Blind</v>
      </c>
      <c r="P5" s="7" t="str">
        <f>'One-Stop Center Budgets'!Q5</f>
        <v>AEL</v>
      </c>
      <c r="Q5" s="7" t="str">
        <f>'One-Stop Center Budgets'!R5</f>
        <v>YouthBuild/DAEOC</v>
      </c>
      <c r="R5" s="7" t="str">
        <f>'One-Stop Center Budgets'!S5</f>
        <v>YouthBuild</v>
      </c>
      <c r="S5" s="8" t="s">
        <v>57</v>
      </c>
    </row>
    <row r="6" spans="3:19" x14ac:dyDescent="0.25">
      <c r="C6" s="6"/>
      <c r="D6" s="14"/>
      <c r="E6" s="14"/>
      <c r="F6" s="14"/>
      <c r="G6" s="14"/>
      <c r="H6" s="14"/>
      <c r="I6" s="14"/>
      <c r="J6" s="15"/>
      <c r="K6" s="15"/>
      <c r="L6" s="15"/>
      <c r="M6" s="15"/>
      <c r="N6" s="15"/>
      <c r="O6" s="15"/>
      <c r="P6" s="15"/>
      <c r="Q6" s="15"/>
      <c r="R6" s="15"/>
      <c r="S6" s="8"/>
    </row>
    <row r="7" spans="3:19" x14ac:dyDescent="0.25">
      <c r="C7" s="6" t="s">
        <v>58</v>
      </c>
      <c r="D7" s="16">
        <f>Partners!G4</f>
        <v>5</v>
      </c>
      <c r="E7" s="16">
        <f>Partners!G5</f>
        <v>1</v>
      </c>
      <c r="F7" s="16">
        <f>Partners!G6</f>
        <v>1</v>
      </c>
      <c r="G7" s="16">
        <f>Partners!G7</f>
        <v>1</v>
      </c>
      <c r="H7" s="16">
        <f>Partners!G8</f>
        <v>1</v>
      </c>
      <c r="I7" s="16">
        <f>Partners!G9</f>
        <v>0</v>
      </c>
      <c r="J7" s="16">
        <f>Partners!G10</f>
        <v>0.3</v>
      </c>
      <c r="K7" s="16">
        <f>Partners!$G11</f>
        <v>0.3</v>
      </c>
      <c r="L7" s="16">
        <f>Partners!G12</f>
        <v>0.3</v>
      </c>
      <c r="M7" s="16">
        <f>Partners!G13</f>
        <v>0</v>
      </c>
      <c r="N7" s="16">
        <f>Partners!G14</f>
        <v>0</v>
      </c>
      <c r="O7" s="16">
        <f>Partners!$G15</f>
        <v>0</v>
      </c>
      <c r="P7" s="16">
        <v>0</v>
      </c>
      <c r="Q7" s="16">
        <v>0</v>
      </c>
      <c r="R7" s="16">
        <v>0</v>
      </c>
      <c r="S7" s="17">
        <f>SUM(D7:R7)</f>
        <v>9.9000000000000021</v>
      </c>
    </row>
    <row r="8" spans="3:19" x14ac:dyDescent="0.25">
      <c r="C8" s="11" t="s">
        <v>59</v>
      </c>
      <c r="D8" s="30">
        <f t="shared" ref="D8:R8" si="0">D7/$S7</f>
        <v>0.50505050505050497</v>
      </c>
      <c r="E8" s="30">
        <f t="shared" si="0"/>
        <v>0.10101010101010099</v>
      </c>
      <c r="F8" s="30">
        <f t="shared" si="0"/>
        <v>0.10101010101010099</v>
      </c>
      <c r="G8" s="30">
        <f t="shared" si="0"/>
        <v>0.10101010101010099</v>
      </c>
      <c r="H8" s="30">
        <f t="shared" si="0"/>
        <v>0.10101010101010099</v>
      </c>
      <c r="I8" s="30">
        <f t="shared" si="0"/>
        <v>0</v>
      </c>
      <c r="J8" s="30">
        <f t="shared" si="0"/>
        <v>3.0303030303030297E-2</v>
      </c>
      <c r="K8" s="30">
        <f t="shared" si="0"/>
        <v>3.0303030303030297E-2</v>
      </c>
      <c r="L8" s="30">
        <f t="shared" si="0"/>
        <v>3.0303030303030297E-2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  <c r="Q8" s="30">
        <f t="shared" si="0"/>
        <v>0</v>
      </c>
      <c r="R8" s="30">
        <f t="shared" si="0"/>
        <v>0</v>
      </c>
      <c r="S8" s="18">
        <f>SUM(D8:R8)</f>
        <v>0.99999999999999978</v>
      </c>
    </row>
    <row r="9" spans="3:19" x14ac:dyDescent="0.25">
      <c r="C9" s="11"/>
      <c r="D9" s="19"/>
      <c r="E9" s="19"/>
      <c r="F9" s="19"/>
      <c r="G9" s="19"/>
      <c r="H9" s="19"/>
      <c r="I9" s="19"/>
      <c r="J9" s="19"/>
      <c r="K9" s="20"/>
      <c r="L9" s="20"/>
      <c r="M9" s="20"/>
      <c r="N9" s="20"/>
      <c r="O9" s="20"/>
      <c r="P9" s="20"/>
      <c r="Q9" s="20"/>
      <c r="R9" s="20"/>
      <c r="S9" s="17"/>
    </row>
    <row r="10" spans="3:19" x14ac:dyDescent="0.25">
      <c r="C10" s="11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17"/>
    </row>
    <row r="11" spans="3:19" x14ac:dyDescent="0.25">
      <c r="C11" s="21"/>
      <c r="D11" s="22"/>
      <c r="E11" s="22"/>
      <c r="F11" s="22"/>
      <c r="G11" s="22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4"/>
    </row>
  </sheetData>
  <mergeCells count="1">
    <mergeCell ref="D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T29"/>
  <sheetViews>
    <sheetView workbookViewId="0">
      <selection activeCell="C1" sqref="C1"/>
    </sheetView>
  </sheetViews>
  <sheetFormatPr defaultRowHeight="15" x14ac:dyDescent="0.25"/>
  <cols>
    <col min="3" max="3" width="26.85546875" customWidth="1"/>
    <col min="4" max="6" width="13.85546875" customWidth="1"/>
    <col min="7" max="7" width="15" customWidth="1"/>
    <col min="8" max="8" width="13.85546875" customWidth="1"/>
    <col min="9" max="9" width="16.28515625" customWidth="1"/>
    <col min="10" max="11" width="13.85546875" customWidth="1"/>
    <col min="12" max="12" width="15.28515625" customWidth="1"/>
    <col min="13" max="13" width="15.42578125" customWidth="1"/>
    <col min="14" max="19" width="13.85546875" customWidth="1"/>
    <col min="20" max="20" width="15" customWidth="1"/>
  </cols>
  <sheetData>
    <row r="1" spans="3:19" x14ac:dyDescent="0.25">
      <c r="C1" t="s">
        <v>38</v>
      </c>
    </row>
    <row r="2" spans="3:19" x14ac:dyDescent="0.25">
      <c r="C2" s="3" t="s">
        <v>60</v>
      </c>
      <c r="D2" s="52" t="s">
        <v>61</v>
      </c>
      <c r="E2" s="52"/>
      <c r="F2" s="52"/>
      <c r="G2" s="52"/>
      <c r="H2" s="52"/>
      <c r="I2" s="52"/>
      <c r="J2" s="4"/>
      <c r="K2" s="4"/>
      <c r="L2" s="4"/>
      <c r="M2" s="4"/>
      <c r="N2" s="4"/>
      <c r="O2" s="4"/>
      <c r="P2" s="4"/>
      <c r="Q2" s="4"/>
      <c r="R2" s="4"/>
      <c r="S2" s="5"/>
    </row>
    <row r="3" spans="3:19" ht="45" x14ac:dyDescent="0.25">
      <c r="C3" s="6"/>
      <c r="D3" s="39" t="str">
        <f>'One-Stop Center Budgets'!E5</f>
        <v>OWD/Wagner Peyser</v>
      </c>
      <c r="E3" s="7" t="str">
        <f>'One-Stop Center Budgets'!F5</f>
        <v>OWD/Veteran</v>
      </c>
      <c r="F3" s="39" t="str">
        <f>'One-Stop Center Budgets'!G5</f>
        <v>OWD/Migrant Seasonal Farmworker</v>
      </c>
      <c r="G3" s="7" t="str">
        <f>'One-Stop Center Budgets'!H5</f>
        <v xml:space="preserve">WIOA Adult/DW </v>
      </c>
      <c r="H3" s="7" t="str">
        <f>'One-Stop Center Budgets'!I5</f>
        <v>WIOA Youth</v>
      </c>
      <c r="I3" s="7" t="str">
        <f>'One-Stop Center Budgets'!J5</f>
        <v>MERS Goodwill</v>
      </c>
      <c r="J3" s="39" t="str">
        <f>'One-Stop Center Budgets'!K5</f>
        <v>Three Rivers Community College</v>
      </c>
      <c r="K3" s="7" t="str">
        <f>'One-Stop Center Budgets'!L5</f>
        <v>VR/DESE</v>
      </c>
      <c r="L3" s="7" t="str">
        <f>'One-Stop Center Budgets'!M5</f>
        <v>MERS/Goodwill</v>
      </c>
      <c r="M3" s="7" t="str">
        <f>'One-Stop Center Budgets'!N5</f>
        <v>Job Corp/Lifeskills</v>
      </c>
      <c r="N3" s="7" t="str">
        <f>'One-Stop Center Budgets'!O5</f>
        <v xml:space="preserve">UMOS </v>
      </c>
      <c r="O3" s="39" t="str">
        <f>'One-Stop Center Budgets'!P5</f>
        <v>Rehab Services for the Blind</v>
      </c>
      <c r="P3" s="39" t="str">
        <f>'One-Stop Center Budgets'!Q5</f>
        <v>AEL</v>
      </c>
      <c r="Q3" s="7" t="str">
        <f>'One-Stop Center Budgets'!Q5</f>
        <v>AEL</v>
      </c>
      <c r="R3" s="7" t="str">
        <f>'One-Stop Center Budgets'!R5</f>
        <v>YouthBuild/DAEOC</v>
      </c>
      <c r="S3" s="8" t="s">
        <v>62</v>
      </c>
    </row>
    <row r="4" spans="3:19" x14ac:dyDescent="0.25">
      <c r="C4" s="6"/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5"/>
      <c r="P4" s="15"/>
      <c r="Q4" s="15"/>
      <c r="R4" s="15"/>
      <c r="S4" s="8"/>
    </row>
    <row r="5" spans="3:19" x14ac:dyDescent="0.25">
      <c r="C5" s="6" t="str">
        <f>'One-Stop Center Budgets'!$D7</f>
        <v>Lease/Rent</v>
      </c>
      <c r="D5" s="27">
        <f>'One-Stop Center Budgets'!$T7*'Allocation Basis'!$D$8</f>
        <v>22222.222222222219</v>
      </c>
      <c r="E5" s="27">
        <f>'One-Stop Center Budgets'!$T7*'Allocation Basis'!$E$8</f>
        <v>4444.4444444444434</v>
      </c>
      <c r="F5" s="27">
        <f>'One-Stop Center Budgets'!$T7*'Allocation Basis'!$F$8</f>
        <v>4444.4444444444434</v>
      </c>
      <c r="G5" s="27">
        <f>'One-Stop Center Budgets'!$T7*'Allocation Basis'!$G$8</f>
        <v>4444.4444444444434</v>
      </c>
      <c r="H5" s="27">
        <f>'One-Stop Center Budgets'!$T7*'Allocation Basis'!$H$8</f>
        <v>4444.4444444444434</v>
      </c>
      <c r="I5" s="27">
        <f>'One-Stop Center Budgets'!$T7*'Allocation Basis'!$I$8</f>
        <v>0</v>
      </c>
      <c r="J5" s="27">
        <f>'One-Stop Center Budgets'!$T7*'Allocation Basis'!$J$8</f>
        <v>1333.333333333333</v>
      </c>
      <c r="K5" s="27">
        <f>'One-Stop Center Budgets'!$T7*'Allocation Basis'!$K$8</f>
        <v>1333.333333333333</v>
      </c>
      <c r="L5" s="27">
        <f>'One-Stop Center Budgets'!$T7*'Allocation Basis'!$L$8</f>
        <v>1333.333333333333</v>
      </c>
      <c r="M5" s="27">
        <f>'One-Stop Center Budgets'!$T7*'Allocation Basis'!$M$8</f>
        <v>0</v>
      </c>
      <c r="N5" s="27">
        <f>'One-Stop Center Budgets'!$T7*'Allocation Basis'!$N$8</f>
        <v>0</v>
      </c>
      <c r="O5" s="27">
        <f>'One-Stop Center Budgets'!$T7*'Allocation Basis'!$O$8</f>
        <v>0</v>
      </c>
      <c r="P5" s="27"/>
      <c r="Q5" s="27">
        <f>'One-Stop Center Budgets'!$T7*'Allocation Basis'!$P$8</f>
        <v>0</v>
      </c>
      <c r="R5" s="27">
        <f>'One-Stop Center Budgets'!$T7*'Allocation Basis'!$Q$8</f>
        <v>0</v>
      </c>
      <c r="S5" s="9">
        <f t="shared" ref="S5:S21" si="0">SUM(D5:R5)</f>
        <v>44000.000000000007</v>
      </c>
    </row>
    <row r="6" spans="3:19" x14ac:dyDescent="0.25">
      <c r="C6" s="6" t="str">
        <f>'One-Stop Center Budgets'!$D8</f>
        <v>Electric</v>
      </c>
      <c r="D6" s="27">
        <f>'One-Stop Center Budgets'!T8*'Allocation Basis'!$D$8</f>
        <v>0</v>
      </c>
      <c r="E6" s="27">
        <f>'One-Stop Center Budgets'!$T8*'Allocation Basis'!$E$8</f>
        <v>0</v>
      </c>
      <c r="F6" s="27">
        <f>'One-Stop Center Budgets'!$T8*'Allocation Basis'!$F$8</f>
        <v>0</v>
      </c>
      <c r="G6" s="27">
        <f>'One-Stop Center Budgets'!$T8*'Allocation Basis'!$G$8</f>
        <v>0</v>
      </c>
      <c r="H6" s="27">
        <f>'One-Stop Center Budgets'!$T8*'Allocation Basis'!$H$8</f>
        <v>0</v>
      </c>
      <c r="I6" s="27">
        <f>'One-Stop Center Budgets'!$T8*'Allocation Basis'!$I$8</f>
        <v>0</v>
      </c>
      <c r="J6" s="27">
        <f>'One-Stop Center Budgets'!$T8*'Allocation Basis'!$J$8</f>
        <v>0</v>
      </c>
      <c r="K6" s="27">
        <f>'One-Stop Center Budgets'!$T8*'Allocation Basis'!$K$8</f>
        <v>0</v>
      </c>
      <c r="L6" s="27">
        <f>'One-Stop Center Budgets'!$T8*'Allocation Basis'!$L$8</f>
        <v>0</v>
      </c>
      <c r="M6" s="27">
        <f>'One-Stop Center Budgets'!$T8*'Allocation Basis'!$M$8</f>
        <v>0</v>
      </c>
      <c r="N6" s="27">
        <f>'One-Stop Center Budgets'!$T8*'Allocation Basis'!$N$8</f>
        <v>0</v>
      </c>
      <c r="O6" s="27">
        <f>'One-Stop Center Budgets'!$T8*'Allocation Basis'!$O$8</f>
        <v>0</v>
      </c>
      <c r="P6" s="27"/>
      <c r="Q6" s="27">
        <f>'One-Stop Center Budgets'!$T8*'Allocation Basis'!$P$8</f>
        <v>0</v>
      </c>
      <c r="R6" s="27">
        <f>'One-Stop Center Budgets'!$T8*'Allocation Basis'!$Q$8</f>
        <v>0</v>
      </c>
      <c r="S6" s="9">
        <f t="shared" si="0"/>
        <v>0</v>
      </c>
    </row>
    <row r="7" spans="3:19" x14ac:dyDescent="0.25">
      <c r="C7" s="6" t="str">
        <f>'One-Stop Center Budgets'!$D9</f>
        <v>Gas</v>
      </c>
      <c r="D7" s="27">
        <f>'One-Stop Center Budgets'!T9*'Allocation Basis'!$D$8</f>
        <v>0</v>
      </c>
      <c r="E7" s="27">
        <f>'One-Stop Center Budgets'!$T9*'Allocation Basis'!$E$8</f>
        <v>0</v>
      </c>
      <c r="F7" s="27">
        <f>'One-Stop Center Budgets'!$T9*'Allocation Basis'!$F$8</f>
        <v>0</v>
      </c>
      <c r="G7" s="27">
        <f>'One-Stop Center Budgets'!$T9*'Allocation Basis'!$G$8</f>
        <v>0</v>
      </c>
      <c r="H7" s="27">
        <f>'One-Stop Center Budgets'!$T9*'Allocation Basis'!$H$8</f>
        <v>0</v>
      </c>
      <c r="I7" s="27">
        <f>'One-Stop Center Budgets'!$T9*'Allocation Basis'!$I$8</f>
        <v>0</v>
      </c>
      <c r="J7" s="27">
        <f>'One-Stop Center Budgets'!$T9*'Allocation Basis'!$J$8</f>
        <v>0</v>
      </c>
      <c r="K7" s="27">
        <f>'One-Stop Center Budgets'!$T9*'Allocation Basis'!$K$8</f>
        <v>0</v>
      </c>
      <c r="L7" s="27">
        <f>'One-Stop Center Budgets'!$T9*'Allocation Basis'!$L$8</f>
        <v>0</v>
      </c>
      <c r="M7" s="27">
        <f>'One-Stop Center Budgets'!$T9*'Allocation Basis'!$M$8</f>
        <v>0</v>
      </c>
      <c r="N7" s="27">
        <f>'One-Stop Center Budgets'!$T9*'Allocation Basis'!$N$8</f>
        <v>0</v>
      </c>
      <c r="O7" s="27">
        <f>'One-Stop Center Budgets'!$T9*'Allocation Basis'!$O$8</f>
        <v>0</v>
      </c>
      <c r="P7" s="27"/>
      <c r="Q7" s="27">
        <f>'One-Stop Center Budgets'!$T9*'Allocation Basis'!$P$8</f>
        <v>0</v>
      </c>
      <c r="R7" s="27">
        <f>'One-Stop Center Budgets'!$T9*'Allocation Basis'!$Q$8</f>
        <v>0</v>
      </c>
      <c r="S7" s="9">
        <f t="shared" si="0"/>
        <v>0</v>
      </c>
    </row>
    <row r="8" spans="3:19" x14ac:dyDescent="0.25">
      <c r="C8" s="6" t="str">
        <f>'One-Stop Center Budgets'!$D10</f>
        <v>Water</v>
      </c>
      <c r="D8" s="27">
        <f>'One-Stop Center Budgets'!T10*'Allocation Basis'!$D$8</f>
        <v>0</v>
      </c>
      <c r="E8" s="27">
        <f>'One-Stop Center Budgets'!$T10*'Allocation Basis'!$E$8</f>
        <v>0</v>
      </c>
      <c r="F8" s="27">
        <f>'One-Stop Center Budgets'!$T10*'Allocation Basis'!$F$8</f>
        <v>0</v>
      </c>
      <c r="G8" s="27">
        <f>'One-Stop Center Budgets'!$T10*'Allocation Basis'!$G$8</f>
        <v>0</v>
      </c>
      <c r="H8" s="27">
        <f>'One-Stop Center Budgets'!$T10*'Allocation Basis'!$H$8</f>
        <v>0</v>
      </c>
      <c r="I8" s="27">
        <f>'One-Stop Center Budgets'!$T10*'Allocation Basis'!$I$8</f>
        <v>0</v>
      </c>
      <c r="J8" s="27">
        <f>'One-Stop Center Budgets'!$T10*'Allocation Basis'!$J$8</f>
        <v>0</v>
      </c>
      <c r="K8" s="27">
        <f>'One-Stop Center Budgets'!$T10*'Allocation Basis'!$K$8</f>
        <v>0</v>
      </c>
      <c r="L8" s="27">
        <f>'One-Stop Center Budgets'!$T10*'Allocation Basis'!$L$8</f>
        <v>0</v>
      </c>
      <c r="M8" s="27">
        <f>'One-Stop Center Budgets'!$T10*'Allocation Basis'!$M$8</f>
        <v>0</v>
      </c>
      <c r="N8" s="27">
        <f>'One-Stop Center Budgets'!$T10*'Allocation Basis'!$N$8</f>
        <v>0</v>
      </c>
      <c r="O8" s="27">
        <f>'One-Stop Center Budgets'!$T10*'Allocation Basis'!$O$8</f>
        <v>0</v>
      </c>
      <c r="P8" s="27"/>
      <c r="Q8" s="27">
        <f>'One-Stop Center Budgets'!$T10*'Allocation Basis'!$P$8</f>
        <v>0</v>
      </c>
      <c r="R8" s="27">
        <f>'One-Stop Center Budgets'!$T10*'Allocation Basis'!$Q$8</f>
        <v>0</v>
      </c>
      <c r="S8" s="9">
        <f t="shared" si="0"/>
        <v>0</v>
      </c>
    </row>
    <row r="9" spans="3:19" x14ac:dyDescent="0.25">
      <c r="C9" s="6" t="str">
        <f>'One-Stop Center Budgets'!$D11</f>
        <v>Sewer Connections</v>
      </c>
      <c r="D9" s="27">
        <f>'One-Stop Center Budgets'!T11*'Allocation Basis'!$D$8</f>
        <v>0</v>
      </c>
      <c r="E9" s="27">
        <f>'One-Stop Center Budgets'!$T11*'Allocation Basis'!$E$8</f>
        <v>0</v>
      </c>
      <c r="F9" s="27">
        <f>'One-Stop Center Budgets'!$T11*'Allocation Basis'!$F$8</f>
        <v>0</v>
      </c>
      <c r="G9" s="27">
        <f>'One-Stop Center Budgets'!$T11*'Allocation Basis'!$G$8</f>
        <v>0</v>
      </c>
      <c r="H9" s="27">
        <f>'One-Stop Center Budgets'!$T11*'Allocation Basis'!$H$8</f>
        <v>0</v>
      </c>
      <c r="I9" s="27">
        <f>'One-Stop Center Budgets'!$T11*'Allocation Basis'!$I$8</f>
        <v>0</v>
      </c>
      <c r="J9" s="27">
        <f>'One-Stop Center Budgets'!$T11*'Allocation Basis'!$J$8</f>
        <v>0</v>
      </c>
      <c r="K9" s="27">
        <f>'One-Stop Center Budgets'!$T11*'Allocation Basis'!$K$8</f>
        <v>0</v>
      </c>
      <c r="L9" s="27">
        <f>'One-Stop Center Budgets'!$T11*'Allocation Basis'!$L$8</f>
        <v>0</v>
      </c>
      <c r="M9" s="27">
        <f>'One-Stop Center Budgets'!$T11*'Allocation Basis'!$M$8</f>
        <v>0</v>
      </c>
      <c r="N9" s="27">
        <f>'One-Stop Center Budgets'!$T11*'Allocation Basis'!$N$8</f>
        <v>0</v>
      </c>
      <c r="O9" s="27">
        <f>'One-Stop Center Budgets'!$T11*'Allocation Basis'!$O$8</f>
        <v>0</v>
      </c>
      <c r="P9" s="27"/>
      <c r="Q9" s="27">
        <f>'One-Stop Center Budgets'!$T11*'Allocation Basis'!$P$8</f>
        <v>0</v>
      </c>
      <c r="R9" s="27">
        <f>'One-Stop Center Budgets'!$T11*'Allocation Basis'!$Q$8</f>
        <v>0</v>
      </c>
      <c r="S9" s="9">
        <f t="shared" si="0"/>
        <v>0</v>
      </c>
    </row>
    <row r="10" spans="3:19" x14ac:dyDescent="0.25">
      <c r="C10" s="6" t="str">
        <f>'One-Stop Center Budgets'!$D12</f>
        <v>High-Speed Internet</v>
      </c>
      <c r="D10" s="27">
        <f>'One-Stop Center Budgets'!T12*'Allocation Basis'!$D$8</f>
        <v>681.81818181818176</v>
      </c>
      <c r="E10" s="27">
        <f>'One-Stop Center Budgets'!$T12*'Allocation Basis'!$E$8</f>
        <v>136.36363636363635</v>
      </c>
      <c r="F10" s="27">
        <f>'One-Stop Center Budgets'!$T12*'Allocation Basis'!$F$8</f>
        <v>136.36363636363635</v>
      </c>
      <c r="G10" s="27">
        <f>'One-Stop Center Budgets'!$T12*'Allocation Basis'!$G$8</f>
        <v>136.36363636363635</v>
      </c>
      <c r="H10" s="27">
        <f>'One-Stop Center Budgets'!$T12*'Allocation Basis'!$H$8</f>
        <v>136.36363636363635</v>
      </c>
      <c r="I10" s="27">
        <f>'One-Stop Center Budgets'!$T12*'Allocation Basis'!$I$8</f>
        <v>0</v>
      </c>
      <c r="J10" s="27">
        <f>'One-Stop Center Budgets'!$T12*'Allocation Basis'!$J$8</f>
        <v>40.909090909090899</v>
      </c>
      <c r="K10" s="27">
        <f>'One-Stop Center Budgets'!$T12*'Allocation Basis'!$K$8</f>
        <v>40.909090909090899</v>
      </c>
      <c r="L10" s="27">
        <f>'One-Stop Center Budgets'!$T12*'Allocation Basis'!$L$8</f>
        <v>40.909090909090899</v>
      </c>
      <c r="M10" s="27">
        <f>'One-Stop Center Budgets'!$T12*'Allocation Basis'!$M$8</f>
        <v>0</v>
      </c>
      <c r="N10" s="27">
        <f>'One-Stop Center Budgets'!$T12*'Allocation Basis'!$N$8</f>
        <v>0</v>
      </c>
      <c r="O10" s="27">
        <f>'One-Stop Center Budgets'!$T12*'Allocation Basis'!$O$8</f>
        <v>0</v>
      </c>
      <c r="P10" s="27"/>
      <c r="Q10" s="27">
        <f>'One-Stop Center Budgets'!$T12*'Allocation Basis'!$P$8</f>
        <v>0</v>
      </c>
      <c r="R10" s="27">
        <f>'One-Stop Center Budgets'!$T12*'Allocation Basis'!$Q$8</f>
        <v>0</v>
      </c>
      <c r="S10" s="9">
        <f t="shared" si="0"/>
        <v>1350</v>
      </c>
    </row>
    <row r="11" spans="3:19" x14ac:dyDescent="0.25">
      <c r="C11" s="6" t="str">
        <f>'One-Stop Center Budgets'!$D13</f>
        <v>Telecommunications</v>
      </c>
      <c r="D11" s="27">
        <f>'One-Stop Center Budgets'!T13*'Allocation Basis'!$D$8</f>
        <v>1616.1616161616159</v>
      </c>
      <c r="E11" s="27">
        <f>'One-Stop Center Budgets'!$T13*'Allocation Basis'!$E$8</f>
        <v>323.23232323232321</v>
      </c>
      <c r="F11" s="27">
        <f>'One-Stop Center Budgets'!$T13*'Allocation Basis'!$F$8</f>
        <v>323.23232323232321</v>
      </c>
      <c r="G11" s="27">
        <f>'One-Stop Center Budgets'!$T13*'Allocation Basis'!$G$8</f>
        <v>323.23232323232321</v>
      </c>
      <c r="H11" s="27">
        <f>'One-Stop Center Budgets'!$T13*'Allocation Basis'!$H$8</f>
        <v>323.23232323232321</v>
      </c>
      <c r="I11" s="27">
        <f>'One-Stop Center Budgets'!$T13*'Allocation Basis'!$I$8</f>
        <v>0</v>
      </c>
      <c r="J11" s="27">
        <f>'One-Stop Center Budgets'!$T13*'Allocation Basis'!$J$8</f>
        <v>96.969696969696955</v>
      </c>
      <c r="K11" s="27">
        <f>'One-Stop Center Budgets'!$T13*'Allocation Basis'!$K$8</f>
        <v>96.969696969696955</v>
      </c>
      <c r="L11" s="27">
        <f>'One-Stop Center Budgets'!$T13*'Allocation Basis'!$L$8</f>
        <v>96.969696969696955</v>
      </c>
      <c r="M11" s="27">
        <f>'One-Stop Center Budgets'!$T13*'Allocation Basis'!$M$8</f>
        <v>0</v>
      </c>
      <c r="N11" s="27">
        <f>'One-Stop Center Budgets'!$T13*'Allocation Basis'!$N$8</f>
        <v>0</v>
      </c>
      <c r="O11" s="27">
        <f>'One-Stop Center Budgets'!$T13*'Allocation Basis'!$O$8</f>
        <v>0</v>
      </c>
      <c r="P11" s="27"/>
      <c r="Q11" s="27">
        <f>'One-Stop Center Budgets'!$T13*'Allocation Basis'!$P$8</f>
        <v>0</v>
      </c>
      <c r="R11" s="27">
        <f>'One-Stop Center Budgets'!$T13*'Allocation Basis'!$Q$8</f>
        <v>0</v>
      </c>
      <c r="S11" s="9">
        <f t="shared" si="0"/>
        <v>3200</v>
      </c>
    </row>
    <row r="12" spans="3:19" x14ac:dyDescent="0.25">
      <c r="C12" s="6" t="str">
        <f>'One-Stop Center Budgets'!$D14</f>
        <v>Facility Maintenance Contract</v>
      </c>
      <c r="D12" s="27">
        <f>'One-Stop Center Budgets'!T14*'Allocation Basis'!$D$8</f>
        <v>0</v>
      </c>
      <c r="E12" s="27">
        <f>'One-Stop Center Budgets'!$T14*'Allocation Basis'!$E$8</f>
        <v>0</v>
      </c>
      <c r="F12" s="27">
        <f>'One-Stop Center Budgets'!$T14*'Allocation Basis'!$F$8</f>
        <v>0</v>
      </c>
      <c r="G12" s="27">
        <f>'One-Stop Center Budgets'!$T14*'Allocation Basis'!$G$8</f>
        <v>0</v>
      </c>
      <c r="H12" s="27">
        <f>'One-Stop Center Budgets'!$T14*'Allocation Basis'!$H$8</f>
        <v>0</v>
      </c>
      <c r="I12" s="27">
        <f>'One-Stop Center Budgets'!$T14*'Allocation Basis'!$I$8</f>
        <v>0</v>
      </c>
      <c r="J12" s="27">
        <f>'One-Stop Center Budgets'!$T14*'Allocation Basis'!$J$8</f>
        <v>0</v>
      </c>
      <c r="K12" s="27">
        <f>'One-Stop Center Budgets'!$T14*'Allocation Basis'!$K$8</f>
        <v>0</v>
      </c>
      <c r="L12" s="27">
        <f>'One-Stop Center Budgets'!$T14*'Allocation Basis'!$L$8</f>
        <v>0</v>
      </c>
      <c r="M12" s="27">
        <f>'One-Stop Center Budgets'!$T14*'Allocation Basis'!$M$8</f>
        <v>0</v>
      </c>
      <c r="N12" s="27">
        <f>'One-Stop Center Budgets'!$T14*'Allocation Basis'!$N$8</f>
        <v>0</v>
      </c>
      <c r="O12" s="27">
        <f>'One-Stop Center Budgets'!$T14*'Allocation Basis'!$O$8</f>
        <v>0</v>
      </c>
      <c r="P12" s="27"/>
      <c r="Q12" s="27">
        <f>'One-Stop Center Budgets'!$T14*'Allocation Basis'!$P$8</f>
        <v>0</v>
      </c>
      <c r="R12" s="27">
        <f>'One-Stop Center Budgets'!$T14*'Allocation Basis'!$Q$8</f>
        <v>0</v>
      </c>
      <c r="S12" s="9">
        <f t="shared" si="0"/>
        <v>0</v>
      </c>
    </row>
    <row r="13" spans="3:19" x14ac:dyDescent="0.25">
      <c r="C13" s="6" t="str">
        <f>'One-Stop Center Budgets'!$D15</f>
        <v>Alarm Services</v>
      </c>
      <c r="D13" s="27">
        <f>'One-Stop Center Budgets'!T15*'Allocation Basis'!$D$8</f>
        <v>0</v>
      </c>
      <c r="E13" s="27">
        <f>'One-Stop Center Budgets'!$T15*'Allocation Basis'!$E$8</f>
        <v>0</v>
      </c>
      <c r="F13" s="27">
        <f>'One-Stop Center Budgets'!$T15*'Allocation Basis'!$F$8</f>
        <v>0</v>
      </c>
      <c r="G13" s="27">
        <f>'One-Stop Center Budgets'!$T15*'Allocation Basis'!$G$8</f>
        <v>0</v>
      </c>
      <c r="H13" s="27">
        <f>'One-Stop Center Budgets'!$T15*'Allocation Basis'!$H$8</f>
        <v>0</v>
      </c>
      <c r="I13" s="27">
        <f>'One-Stop Center Budgets'!$T15*'Allocation Basis'!$I$8</f>
        <v>0</v>
      </c>
      <c r="J13" s="27">
        <f>'One-Stop Center Budgets'!$T15*'Allocation Basis'!$J$8</f>
        <v>0</v>
      </c>
      <c r="K13" s="27">
        <f>'One-Stop Center Budgets'!$T15*'Allocation Basis'!$K$8</f>
        <v>0</v>
      </c>
      <c r="L13" s="27">
        <f>'One-Stop Center Budgets'!$T15*'Allocation Basis'!$L$8</f>
        <v>0</v>
      </c>
      <c r="M13" s="27">
        <f>'One-Stop Center Budgets'!$T15*'Allocation Basis'!$M$8</f>
        <v>0</v>
      </c>
      <c r="N13" s="27">
        <f>'One-Stop Center Budgets'!$T15*'Allocation Basis'!$N$8</f>
        <v>0</v>
      </c>
      <c r="O13" s="27">
        <f>'One-Stop Center Budgets'!$T15*'Allocation Basis'!$O$8</f>
        <v>0</v>
      </c>
      <c r="P13" s="27"/>
      <c r="Q13" s="27">
        <f>'One-Stop Center Budgets'!$T15*'Allocation Basis'!$P$8</f>
        <v>0</v>
      </c>
      <c r="R13" s="27">
        <f>'One-Stop Center Budgets'!$T15*'Allocation Basis'!$Q$8</f>
        <v>0</v>
      </c>
      <c r="S13" s="9">
        <f t="shared" si="0"/>
        <v>0</v>
      </c>
    </row>
    <row r="14" spans="3:19" x14ac:dyDescent="0.25">
      <c r="C14" s="6" t="str">
        <f>'One-Stop Center Budgets'!$D16</f>
        <v>Building Insurance</v>
      </c>
      <c r="D14" s="27">
        <f>'One-Stop Center Budgets'!T16*'Allocation Basis'!$D$8</f>
        <v>0</v>
      </c>
      <c r="E14" s="27">
        <f>'One-Stop Center Budgets'!$T16*'Allocation Basis'!$E$8</f>
        <v>0</v>
      </c>
      <c r="F14" s="27">
        <f>'One-Stop Center Budgets'!$T16*'Allocation Basis'!$F$8</f>
        <v>0</v>
      </c>
      <c r="G14" s="27">
        <f>'One-Stop Center Budgets'!$T16*'Allocation Basis'!$G$8</f>
        <v>0</v>
      </c>
      <c r="H14" s="27">
        <f>'One-Stop Center Budgets'!$T16*'Allocation Basis'!$H$8</f>
        <v>0</v>
      </c>
      <c r="I14" s="27">
        <f>'One-Stop Center Budgets'!$T16*'Allocation Basis'!$I$8</f>
        <v>0</v>
      </c>
      <c r="J14" s="27">
        <f>'One-Stop Center Budgets'!$T16*'Allocation Basis'!$J$8</f>
        <v>0</v>
      </c>
      <c r="K14" s="27">
        <f>'One-Stop Center Budgets'!$T16*'Allocation Basis'!$K$8</f>
        <v>0</v>
      </c>
      <c r="L14" s="27">
        <f>'One-Stop Center Budgets'!$T16*'Allocation Basis'!$L$8</f>
        <v>0</v>
      </c>
      <c r="M14" s="27">
        <f>'One-Stop Center Budgets'!$T16*'Allocation Basis'!$M$8</f>
        <v>0</v>
      </c>
      <c r="N14" s="27">
        <f>'One-Stop Center Budgets'!$T16*'Allocation Basis'!$N$8</f>
        <v>0</v>
      </c>
      <c r="O14" s="27">
        <f>'One-Stop Center Budgets'!$T16*'Allocation Basis'!$O$8</f>
        <v>0</v>
      </c>
      <c r="P14" s="27"/>
      <c r="Q14" s="27">
        <f>'One-Stop Center Budgets'!$T16*'Allocation Basis'!$P$8</f>
        <v>0</v>
      </c>
      <c r="R14" s="27">
        <f>'One-Stop Center Budgets'!$T16*'Allocation Basis'!$Q$8</f>
        <v>0</v>
      </c>
      <c r="S14" s="9">
        <f t="shared" si="0"/>
        <v>0</v>
      </c>
    </row>
    <row r="15" spans="3:19" x14ac:dyDescent="0.25">
      <c r="C15" s="6" t="str">
        <f>'One-Stop Center Budgets'!$D17</f>
        <v>Copiers</v>
      </c>
      <c r="D15" s="27">
        <f>'One-Stop Center Budgets'!T17*'Allocation Basis'!$D$8</f>
        <v>0</v>
      </c>
      <c r="E15" s="27">
        <f>'One-Stop Center Budgets'!$T17*'Allocation Basis'!$E$8</f>
        <v>0</v>
      </c>
      <c r="F15" s="27">
        <f>'One-Stop Center Budgets'!$T17*'Allocation Basis'!$F$8</f>
        <v>0</v>
      </c>
      <c r="G15" s="27">
        <f>'One-Stop Center Budgets'!$T17*'Allocation Basis'!$G$8</f>
        <v>0</v>
      </c>
      <c r="H15" s="27">
        <f>'One-Stop Center Budgets'!$T17*'Allocation Basis'!$H$8</f>
        <v>0</v>
      </c>
      <c r="I15" s="27">
        <f>'One-Stop Center Budgets'!$T17*'Allocation Basis'!$I$8</f>
        <v>0</v>
      </c>
      <c r="J15" s="27">
        <f>'One-Stop Center Budgets'!$T17*'Allocation Basis'!$J$8</f>
        <v>0</v>
      </c>
      <c r="K15" s="27">
        <f>'One-Stop Center Budgets'!$T17*'Allocation Basis'!$K$8</f>
        <v>0</v>
      </c>
      <c r="L15" s="27">
        <f>'One-Stop Center Budgets'!$T17*'Allocation Basis'!$L$8</f>
        <v>0</v>
      </c>
      <c r="M15" s="27">
        <f>'One-Stop Center Budgets'!$T17*'Allocation Basis'!$M$8</f>
        <v>0</v>
      </c>
      <c r="N15" s="27">
        <f>'One-Stop Center Budgets'!$T17*'Allocation Basis'!$N$8</f>
        <v>0</v>
      </c>
      <c r="O15" s="27">
        <f>'One-Stop Center Budgets'!$T17*'Allocation Basis'!$O$8</f>
        <v>0</v>
      </c>
      <c r="P15" s="27"/>
      <c r="Q15" s="27">
        <f>'One-Stop Center Budgets'!$T17*'Allocation Basis'!$P$8</f>
        <v>0</v>
      </c>
      <c r="R15" s="27">
        <f>'One-Stop Center Budgets'!$T17*'Allocation Basis'!$Q$8</f>
        <v>0</v>
      </c>
      <c r="S15" s="9">
        <f t="shared" si="0"/>
        <v>0</v>
      </c>
    </row>
    <row r="16" spans="3:19" x14ac:dyDescent="0.25">
      <c r="C16" s="6" t="str">
        <f>'One-Stop Center Budgets'!$D18</f>
        <v>Fax Machines</v>
      </c>
      <c r="D16" s="27">
        <f>'One-Stop Center Budgets'!T18*'Allocation Basis'!$D$8</f>
        <v>0</v>
      </c>
      <c r="E16" s="27">
        <f>'One-Stop Center Budgets'!$T18*'Allocation Basis'!$E$8</f>
        <v>0</v>
      </c>
      <c r="F16" s="27">
        <f>'One-Stop Center Budgets'!$T18*'Allocation Basis'!$F$8</f>
        <v>0</v>
      </c>
      <c r="G16" s="27">
        <f>'One-Stop Center Budgets'!$T18*'Allocation Basis'!$G$8</f>
        <v>0</v>
      </c>
      <c r="H16" s="27">
        <f>'One-Stop Center Budgets'!$T18*'Allocation Basis'!$H$8</f>
        <v>0</v>
      </c>
      <c r="I16" s="27">
        <f>'One-Stop Center Budgets'!$T18*'Allocation Basis'!$I$8</f>
        <v>0</v>
      </c>
      <c r="J16" s="27">
        <f>'One-Stop Center Budgets'!$T18*'Allocation Basis'!$J$8</f>
        <v>0</v>
      </c>
      <c r="K16" s="27">
        <f>'One-Stop Center Budgets'!$T18*'Allocation Basis'!$K$8</f>
        <v>0</v>
      </c>
      <c r="L16" s="27">
        <f>'One-Stop Center Budgets'!$T18*'Allocation Basis'!$L$8</f>
        <v>0</v>
      </c>
      <c r="M16" s="27">
        <f>'One-Stop Center Budgets'!$T18*'Allocation Basis'!$M$8</f>
        <v>0</v>
      </c>
      <c r="N16" s="27">
        <f>'One-Stop Center Budgets'!$T18*'Allocation Basis'!$N$8</f>
        <v>0</v>
      </c>
      <c r="O16" s="27">
        <f>'One-Stop Center Budgets'!$T18*'Allocation Basis'!$O$8</f>
        <v>0</v>
      </c>
      <c r="P16" s="27"/>
      <c r="Q16" s="27">
        <f>'One-Stop Center Budgets'!$T18*'Allocation Basis'!$P$8</f>
        <v>0</v>
      </c>
      <c r="R16" s="27">
        <f>'One-Stop Center Budgets'!$T18*'Allocation Basis'!$Q$8</f>
        <v>0</v>
      </c>
      <c r="S16" s="9">
        <f t="shared" si="0"/>
        <v>0</v>
      </c>
    </row>
    <row r="17" spans="3:20" x14ac:dyDescent="0.25">
      <c r="C17" s="6">
        <f>'One-Stop Center Budgets'!$D19</f>
        <v>0</v>
      </c>
      <c r="D17" s="27">
        <f>'One-Stop Center Budgets'!T19*'Allocation Basis'!$D$8</f>
        <v>0</v>
      </c>
      <c r="E17" s="27">
        <f>'One-Stop Center Budgets'!$T19*'Allocation Basis'!$E$8</f>
        <v>0</v>
      </c>
      <c r="F17" s="27">
        <f>'One-Stop Center Budgets'!$T19*'Allocation Basis'!$F$8</f>
        <v>0</v>
      </c>
      <c r="G17" s="27">
        <f>'One-Stop Center Budgets'!$T19*'Allocation Basis'!$G$8</f>
        <v>0</v>
      </c>
      <c r="H17" s="27">
        <f>'One-Stop Center Budgets'!$T19*'Allocation Basis'!$H$8</f>
        <v>0</v>
      </c>
      <c r="I17" s="27">
        <f>'One-Stop Center Budgets'!$T19*'Allocation Basis'!$I$8</f>
        <v>0</v>
      </c>
      <c r="J17" s="27">
        <f>'One-Stop Center Budgets'!$T19*'Allocation Basis'!$J$8</f>
        <v>0</v>
      </c>
      <c r="K17" s="27">
        <f>'One-Stop Center Budgets'!$T19*'Allocation Basis'!$K$8</f>
        <v>0</v>
      </c>
      <c r="L17" s="27">
        <f>'One-Stop Center Budgets'!$T19*'Allocation Basis'!$L$8</f>
        <v>0</v>
      </c>
      <c r="M17" s="27">
        <f>'One-Stop Center Budgets'!$T19*'Allocation Basis'!$M$8</f>
        <v>0</v>
      </c>
      <c r="N17" s="27">
        <f>'One-Stop Center Budgets'!$T19*'Allocation Basis'!$N$8</f>
        <v>0</v>
      </c>
      <c r="O17" s="27">
        <f>'One-Stop Center Budgets'!$T19*'Allocation Basis'!$O$8</f>
        <v>0</v>
      </c>
      <c r="P17" s="27"/>
      <c r="Q17" s="27">
        <f>'One-Stop Center Budgets'!$T19*'Allocation Basis'!$P$8</f>
        <v>0</v>
      </c>
      <c r="R17" s="27">
        <f>'One-Stop Center Budgets'!$T19*'Allocation Basis'!$Q$8</f>
        <v>0</v>
      </c>
      <c r="S17" s="9">
        <f t="shared" si="0"/>
        <v>0</v>
      </c>
    </row>
    <row r="18" spans="3:20" x14ac:dyDescent="0.25">
      <c r="C18" s="6">
        <f>'One-Stop Center Budgets'!$D20</f>
        <v>0</v>
      </c>
      <c r="D18" s="27">
        <f>'One-Stop Center Budgets'!T20*'Allocation Basis'!$D$8</f>
        <v>0</v>
      </c>
      <c r="E18" s="27">
        <f>'One-Stop Center Budgets'!$T20*'Allocation Basis'!$E$8</f>
        <v>0</v>
      </c>
      <c r="F18" s="27">
        <f>'One-Stop Center Budgets'!$T20*'Allocation Basis'!$F$8</f>
        <v>0</v>
      </c>
      <c r="G18" s="27">
        <f>'One-Stop Center Budgets'!$T20*'Allocation Basis'!$G$8</f>
        <v>0</v>
      </c>
      <c r="H18" s="27">
        <f>'One-Stop Center Budgets'!$T20*'Allocation Basis'!$H$8</f>
        <v>0</v>
      </c>
      <c r="I18" s="27">
        <f>'One-Stop Center Budgets'!$T20*'Allocation Basis'!$I$8</f>
        <v>0</v>
      </c>
      <c r="J18" s="27">
        <f>'One-Stop Center Budgets'!$T20*'Allocation Basis'!$J$8</f>
        <v>0</v>
      </c>
      <c r="K18" s="27">
        <f>'One-Stop Center Budgets'!$T20*'Allocation Basis'!$K$8</f>
        <v>0</v>
      </c>
      <c r="L18" s="27">
        <f>'One-Stop Center Budgets'!$T20*'Allocation Basis'!$L$8</f>
        <v>0</v>
      </c>
      <c r="M18" s="27">
        <f>'One-Stop Center Budgets'!$T20*'Allocation Basis'!$M$8</f>
        <v>0</v>
      </c>
      <c r="N18" s="27">
        <f>'One-Stop Center Budgets'!$T20*'Allocation Basis'!$N$8</f>
        <v>0</v>
      </c>
      <c r="O18" s="27">
        <f>'One-Stop Center Budgets'!$T20*'Allocation Basis'!$O$8</f>
        <v>0</v>
      </c>
      <c r="P18" s="27"/>
      <c r="Q18" s="27">
        <f>'One-Stop Center Budgets'!$T20*'Allocation Basis'!$P$8</f>
        <v>0</v>
      </c>
      <c r="R18" s="27">
        <f>'One-Stop Center Budgets'!$T20*'Allocation Basis'!$Q$8</f>
        <v>0</v>
      </c>
      <c r="S18" s="9">
        <f t="shared" si="0"/>
        <v>0</v>
      </c>
    </row>
    <row r="19" spans="3:20" x14ac:dyDescent="0.25">
      <c r="C19" s="6">
        <f>'One-Stop Center Budgets'!$D21</f>
        <v>0</v>
      </c>
      <c r="D19" s="27">
        <f>'One-Stop Center Budgets'!T21*'Allocation Basis'!$D$8</f>
        <v>0</v>
      </c>
      <c r="E19" s="27">
        <f>'One-Stop Center Budgets'!$T21*'Allocation Basis'!$E$8</f>
        <v>0</v>
      </c>
      <c r="F19" s="27">
        <f>'One-Stop Center Budgets'!$T21*'Allocation Basis'!$F$8</f>
        <v>0</v>
      </c>
      <c r="G19" s="27">
        <f>'One-Stop Center Budgets'!$T21*'Allocation Basis'!$G$8</f>
        <v>0</v>
      </c>
      <c r="H19" s="27">
        <f>'One-Stop Center Budgets'!$T21*'Allocation Basis'!$H$8</f>
        <v>0</v>
      </c>
      <c r="I19" s="27">
        <f>'One-Stop Center Budgets'!$T21*'Allocation Basis'!$I$8</f>
        <v>0</v>
      </c>
      <c r="J19" s="27">
        <f>'One-Stop Center Budgets'!$T21*'Allocation Basis'!$J$8</f>
        <v>0</v>
      </c>
      <c r="K19" s="27">
        <f>'One-Stop Center Budgets'!$T21*'Allocation Basis'!$K$8</f>
        <v>0</v>
      </c>
      <c r="L19" s="27">
        <f>'One-Stop Center Budgets'!$T21*'Allocation Basis'!$L$8</f>
        <v>0</v>
      </c>
      <c r="M19" s="27">
        <f>'One-Stop Center Budgets'!$T21*'Allocation Basis'!$M$8</f>
        <v>0</v>
      </c>
      <c r="N19" s="27">
        <f>'One-Stop Center Budgets'!$T21*'Allocation Basis'!$N$8</f>
        <v>0</v>
      </c>
      <c r="O19" s="27">
        <f>'One-Stop Center Budgets'!$T21*'Allocation Basis'!$O$8</f>
        <v>0</v>
      </c>
      <c r="P19" s="27"/>
      <c r="Q19" s="27">
        <f>'One-Stop Center Budgets'!$T21*'Allocation Basis'!$P$8</f>
        <v>0</v>
      </c>
      <c r="R19" s="27">
        <f>'One-Stop Center Budgets'!$T21*'Allocation Basis'!$Q$8</f>
        <v>0</v>
      </c>
      <c r="S19" s="9">
        <f t="shared" si="0"/>
        <v>0</v>
      </c>
    </row>
    <row r="20" spans="3:20" x14ac:dyDescent="0.25">
      <c r="C20" s="6">
        <f>'One-Stop Center Budgets'!$D22</f>
        <v>0</v>
      </c>
      <c r="D20" s="27">
        <f>'One-Stop Center Budgets'!T22*'Allocation Basis'!$D$8</f>
        <v>0</v>
      </c>
      <c r="E20" s="27">
        <f>'One-Stop Center Budgets'!$T22*'Allocation Basis'!$E$8</f>
        <v>0</v>
      </c>
      <c r="F20" s="27">
        <f>'One-Stop Center Budgets'!$T22*'Allocation Basis'!$F$8</f>
        <v>0</v>
      </c>
      <c r="G20" s="27">
        <f>'One-Stop Center Budgets'!$T22*'Allocation Basis'!$G$8</f>
        <v>0</v>
      </c>
      <c r="H20" s="27">
        <f>'One-Stop Center Budgets'!$T22*'Allocation Basis'!$H$8</f>
        <v>0</v>
      </c>
      <c r="I20" s="27">
        <f>'One-Stop Center Budgets'!$T22*'Allocation Basis'!$I$8</f>
        <v>0</v>
      </c>
      <c r="J20" s="27">
        <f>'One-Stop Center Budgets'!$T22*'Allocation Basis'!$J$8</f>
        <v>0</v>
      </c>
      <c r="K20" s="27">
        <f>'One-Stop Center Budgets'!$T22*'Allocation Basis'!$K$8</f>
        <v>0</v>
      </c>
      <c r="L20" s="27">
        <f>'One-Stop Center Budgets'!$T22*'Allocation Basis'!$L$8</f>
        <v>0</v>
      </c>
      <c r="M20" s="27">
        <f>'One-Stop Center Budgets'!$T22*'Allocation Basis'!$M$8</f>
        <v>0</v>
      </c>
      <c r="N20" s="27">
        <f>'One-Stop Center Budgets'!$T22*'Allocation Basis'!$N$8</f>
        <v>0</v>
      </c>
      <c r="O20" s="27">
        <f>'One-Stop Center Budgets'!$T22*'Allocation Basis'!$O$8</f>
        <v>0</v>
      </c>
      <c r="P20" s="27"/>
      <c r="Q20" s="27">
        <f>'One-Stop Center Budgets'!$T22*'Allocation Basis'!$P$8</f>
        <v>0</v>
      </c>
      <c r="R20" s="27">
        <f>'One-Stop Center Budgets'!$T22*'Allocation Basis'!$Q$8</f>
        <v>0</v>
      </c>
      <c r="S20" s="9">
        <f t="shared" si="0"/>
        <v>0</v>
      </c>
    </row>
    <row r="21" spans="3:20" x14ac:dyDescent="0.25">
      <c r="C21" s="6">
        <f>'One-Stop Center Budgets'!$D23</f>
        <v>0</v>
      </c>
      <c r="D21" s="27">
        <f>'One-Stop Center Budgets'!T23*'Allocation Basis'!$D$8</f>
        <v>0</v>
      </c>
      <c r="E21" s="27">
        <f>'One-Stop Center Budgets'!$T23*'Allocation Basis'!$E$8</f>
        <v>0</v>
      </c>
      <c r="F21" s="27">
        <f>'One-Stop Center Budgets'!$T23*'Allocation Basis'!$F$8</f>
        <v>0</v>
      </c>
      <c r="G21" s="27">
        <f>'One-Stop Center Budgets'!$T23*'Allocation Basis'!$G$8</f>
        <v>0</v>
      </c>
      <c r="H21" s="27">
        <f>'One-Stop Center Budgets'!$T23*'Allocation Basis'!$H$8</f>
        <v>0</v>
      </c>
      <c r="I21" s="27">
        <f>'One-Stop Center Budgets'!$T23*'Allocation Basis'!$I$8</f>
        <v>0</v>
      </c>
      <c r="J21" s="27">
        <f>'One-Stop Center Budgets'!$T23*'Allocation Basis'!$J$8</f>
        <v>0</v>
      </c>
      <c r="K21" s="27">
        <f>'One-Stop Center Budgets'!$T23*'Allocation Basis'!$K$8</f>
        <v>0</v>
      </c>
      <c r="L21" s="27">
        <f>'One-Stop Center Budgets'!$T23*'Allocation Basis'!$L$8</f>
        <v>0</v>
      </c>
      <c r="M21" s="27">
        <f>'One-Stop Center Budgets'!$T23*'Allocation Basis'!$M$8</f>
        <v>0</v>
      </c>
      <c r="N21" s="27">
        <f>'One-Stop Center Budgets'!$T23*'Allocation Basis'!$N$8</f>
        <v>0</v>
      </c>
      <c r="O21" s="27">
        <f>'One-Stop Center Budgets'!$T23*'Allocation Basis'!$O$8</f>
        <v>0</v>
      </c>
      <c r="P21" s="27"/>
      <c r="Q21" s="27">
        <f>'One-Stop Center Budgets'!$T23*'Allocation Basis'!$P$8</f>
        <v>0</v>
      </c>
      <c r="R21" s="27">
        <f>'One-Stop Center Budgets'!$T23*'Allocation Basis'!$Q$8</f>
        <v>0</v>
      </c>
      <c r="S21" s="9">
        <f t="shared" si="0"/>
        <v>0</v>
      </c>
    </row>
    <row r="22" spans="3:20" x14ac:dyDescent="0.25">
      <c r="C22" s="25" t="s">
        <v>62</v>
      </c>
      <c r="D22" s="26">
        <f>SUM(D5:D21)</f>
        <v>24520.202020202014</v>
      </c>
      <c r="E22" s="26">
        <f>SUM(E5:E21)</f>
        <v>4904.0404040404028</v>
      </c>
      <c r="F22" s="26">
        <f>SUM(F5:F21)</f>
        <v>4904.0404040404028</v>
      </c>
      <c r="G22" s="26">
        <f>SUM(G5:G21)</f>
        <v>4904.0404040404028</v>
      </c>
      <c r="H22" s="26">
        <f t="shared" ref="H22:R22" si="1">SUM(H5:H21)</f>
        <v>4904.0404040404028</v>
      </c>
      <c r="I22" s="26">
        <f t="shared" si="1"/>
        <v>0</v>
      </c>
      <c r="J22" s="26">
        <f t="shared" si="1"/>
        <v>1471.212121212121</v>
      </c>
      <c r="K22" s="26">
        <f t="shared" si="1"/>
        <v>1471.212121212121</v>
      </c>
      <c r="L22" s="26">
        <f t="shared" si="1"/>
        <v>1471.212121212121</v>
      </c>
      <c r="M22" s="26">
        <f t="shared" si="1"/>
        <v>0</v>
      </c>
      <c r="N22" s="26">
        <f t="shared" si="1"/>
        <v>0</v>
      </c>
      <c r="O22" s="26">
        <f t="shared" si="1"/>
        <v>0</v>
      </c>
      <c r="P22" s="26"/>
      <c r="Q22" s="26">
        <f t="shared" si="1"/>
        <v>0</v>
      </c>
      <c r="R22" s="26">
        <f t="shared" si="1"/>
        <v>0</v>
      </c>
      <c r="S22" s="9">
        <f>SUM(S5:S21)</f>
        <v>48550.000000000007</v>
      </c>
    </row>
    <row r="23" spans="3:20" hidden="1" x14ac:dyDescent="0.25">
      <c r="I23" t="s">
        <v>42</v>
      </c>
      <c r="J23" s="31">
        <f>J5/4</f>
        <v>333.33333333333326</v>
      </c>
    </row>
    <row r="24" spans="3:20" hidden="1" x14ac:dyDescent="0.25">
      <c r="I24" t="s">
        <v>63</v>
      </c>
      <c r="J24" s="31">
        <f>J11/4</f>
        <v>24.242424242424239</v>
      </c>
    </row>
    <row r="25" spans="3:20" hidden="1" x14ac:dyDescent="0.25">
      <c r="I25" t="s">
        <v>64</v>
      </c>
      <c r="J25" s="31">
        <f>J15/4</f>
        <v>0</v>
      </c>
    </row>
    <row r="26" spans="3:20" hidden="1" x14ac:dyDescent="0.25">
      <c r="C26" t="s">
        <v>65</v>
      </c>
      <c r="D26" s="31">
        <f>D22/4</f>
        <v>6130.0505050505035</v>
      </c>
      <c r="E26" s="31">
        <f t="shared" ref="E26:T26" si="2">E22/4</f>
        <v>1226.0101010101007</v>
      </c>
      <c r="F26" s="31">
        <f t="shared" si="2"/>
        <v>1226.0101010101007</v>
      </c>
      <c r="G26" s="31">
        <f t="shared" si="2"/>
        <v>1226.0101010101007</v>
      </c>
      <c r="H26" s="31">
        <f t="shared" si="2"/>
        <v>1226.0101010101007</v>
      </c>
      <c r="I26" s="31">
        <f t="shared" si="2"/>
        <v>0</v>
      </c>
      <c r="J26" s="31">
        <f t="shared" si="2"/>
        <v>367.80303030303025</v>
      </c>
      <c r="K26" s="31">
        <f t="shared" si="2"/>
        <v>367.80303030303025</v>
      </c>
      <c r="L26" s="31">
        <f t="shared" si="2"/>
        <v>367.80303030303025</v>
      </c>
      <c r="M26" s="31">
        <f t="shared" si="2"/>
        <v>0</v>
      </c>
      <c r="N26" s="31">
        <f t="shared" si="2"/>
        <v>0</v>
      </c>
      <c r="O26" s="31">
        <f t="shared" si="2"/>
        <v>0</v>
      </c>
      <c r="P26" s="31"/>
      <c r="Q26" s="31">
        <f t="shared" si="2"/>
        <v>0</v>
      </c>
      <c r="R26" s="31">
        <f t="shared" si="2"/>
        <v>0</v>
      </c>
      <c r="S26" s="31">
        <f t="shared" si="2"/>
        <v>12137.500000000002</v>
      </c>
      <c r="T26" s="31">
        <f t="shared" si="2"/>
        <v>0</v>
      </c>
    </row>
    <row r="27" spans="3:20" hidden="1" x14ac:dyDescent="0.25">
      <c r="J27" s="31">
        <f>SUM(J23:J25)</f>
        <v>357.57575757575751</v>
      </c>
    </row>
    <row r="28" spans="3:20" x14ac:dyDescent="0.25">
      <c r="I28" s="31"/>
      <c r="J28" s="31"/>
      <c r="K28" s="31"/>
      <c r="L28" s="31"/>
      <c r="M28" s="31"/>
      <c r="Q28" s="31">
        <f>Q22/4</f>
        <v>0</v>
      </c>
    </row>
    <row r="29" spans="3:20" x14ac:dyDescent="0.25">
      <c r="K29" s="31"/>
    </row>
  </sheetData>
  <mergeCells count="1">
    <mergeCell ref="D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Partners</vt:lpstr>
      <vt:lpstr>One-Stop Center Budgets</vt:lpstr>
      <vt:lpstr>Allocation Basis</vt:lpstr>
      <vt:lpstr>FTE Budgeted Costs by Partner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Jan</dc:creator>
  <cp:keywords/>
  <dc:description/>
  <cp:lastModifiedBy>Gretchen Morse</cp:lastModifiedBy>
  <cp:revision/>
  <cp:lastPrinted>2026-04-03T17:07:14Z</cp:lastPrinted>
  <dcterms:created xsi:type="dcterms:W3CDTF">2022-08-01T03:45:32Z</dcterms:created>
  <dcterms:modified xsi:type="dcterms:W3CDTF">2026-04-03T17:07:18Z</dcterms:modified>
  <cp:category/>
  <cp:contentStatus/>
</cp:coreProperties>
</file>